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房屋评估汇总" sheetId="1" r:id="rId1"/>
    <sheet name="清官亭" sheetId="2" r:id="rId2"/>
  </sheets>
  <definedNames>
    <definedName name="_xlnm._FilterDatabase" localSheetId="0" hidden="1">房屋评估汇总!$G$1:$G$259</definedName>
    <definedName name="_xlnm.Print_Titles" localSheetId="0">房屋评估汇总!$1:$1</definedName>
  </definedNames>
  <calcPr calcId="144525"/>
</workbook>
</file>

<file path=xl/sharedStrings.xml><?xml version="1.0" encoding="utf-8"?>
<sst xmlns="http://schemas.openxmlformats.org/spreadsheetml/2006/main" count="375" uniqueCount="306">
  <si>
    <t>序号</t>
  </si>
  <si>
    <t>座落</t>
  </si>
  <si>
    <t>用途</t>
  </si>
  <si>
    <t>所在楼层/总楼层</t>
  </si>
  <si>
    <t>面积(㎡)</t>
  </si>
  <si>
    <t>公开招租底价（元/㎡/月）</t>
  </si>
  <si>
    <t>年租金（元/年）</t>
  </si>
  <si>
    <t>保证金（元）</t>
  </si>
  <si>
    <t>备注</t>
  </si>
  <si>
    <t>一</t>
  </si>
  <si>
    <t>省耕公园水街</t>
  </si>
  <si>
    <t>A1栋-1</t>
  </si>
  <si>
    <t>商业</t>
  </si>
  <si>
    <t>1/1</t>
  </si>
  <si>
    <t>B1栋-4</t>
  </si>
  <si>
    <t>B3栋-4</t>
  </si>
  <si>
    <t>二</t>
  </si>
  <si>
    <t>春晖小区</t>
  </si>
  <si>
    <t>1/6</t>
  </si>
  <si>
    <t>2</t>
  </si>
  <si>
    <t>74/75/76</t>
  </si>
  <si>
    <t>78/79/80/81</t>
  </si>
  <si>
    <t>83/84</t>
  </si>
  <si>
    <t>97/96/95</t>
  </si>
  <si>
    <t>三</t>
  </si>
  <si>
    <t>登云路</t>
  </si>
  <si>
    <t>1幢1层101号</t>
  </si>
  <si>
    <t>1/2</t>
  </si>
  <si>
    <t>1幢1层102号</t>
  </si>
  <si>
    <t>1幢1层103号</t>
  </si>
  <si>
    <t>1幢1层104号</t>
  </si>
  <si>
    <t>1幢1层105号</t>
  </si>
  <si>
    <t>1幢1层106号</t>
  </si>
  <si>
    <t>1幢1层107号</t>
  </si>
  <si>
    <t>1幢1层108号</t>
  </si>
  <si>
    <t>1幢1层109号</t>
  </si>
  <si>
    <t>1幢1层110号</t>
  </si>
  <si>
    <t>1幢1层111号</t>
  </si>
  <si>
    <t>1幢1层112号</t>
  </si>
  <si>
    <t>1幢2层201号</t>
  </si>
  <si>
    <t>住房</t>
  </si>
  <si>
    <t>2/2</t>
  </si>
  <si>
    <t>1幢2层202号</t>
  </si>
  <si>
    <t>1幢2层203号</t>
  </si>
  <si>
    <t>1幢2层204号</t>
  </si>
  <si>
    <t>1幢2层205号</t>
  </si>
  <si>
    <t>1幢2层206号</t>
  </si>
  <si>
    <t>1幢2层207号</t>
  </si>
  <si>
    <t>1幢2层208号</t>
  </si>
  <si>
    <t>1幢2层209号</t>
  </si>
  <si>
    <t>1幢2层210号</t>
  </si>
  <si>
    <t>1幢2层211号</t>
  </si>
  <si>
    <t>1幢2层212号</t>
  </si>
  <si>
    <t>2幢1层101号</t>
  </si>
  <si>
    <t>2幢1层102号</t>
  </si>
  <si>
    <t>2幢1层103号</t>
  </si>
  <si>
    <t>2幢1层104号</t>
  </si>
  <si>
    <t>2幢1层105号</t>
  </si>
  <si>
    <t>2幢1层106号</t>
  </si>
  <si>
    <t>2幢1层107号</t>
  </si>
  <si>
    <t>2幢1层108号</t>
  </si>
  <si>
    <t>2幢1层109号</t>
  </si>
  <si>
    <t>2幢1层111号</t>
  </si>
  <si>
    <t>2幢1层112号</t>
  </si>
  <si>
    <t>2幢2层201号</t>
  </si>
  <si>
    <t>2幢2层202号</t>
  </si>
  <si>
    <t>2幢2层203号</t>
  </si>
  <si>
    <t>2幢2层204号</t>
  </si>
  <si>
    <t>2幢2层205号</t>
  </si>
  <si>
    <t>2幢2层206号</t>
  </si>
  <si>
    <t>2幢2层207号</t>
  </si>
  <si>
    <t>2幢2层208号</t>
  </si>
  <si>
    <t>2幢2层209号</t>
  </si>
  <si>
    <t>2幢2层210号</t>
  </si>
  <si>
    <t>2幢2层211号</t>
  </si>
  <si>
    <t>2幢2层212号</t>
  </si>
  <si>
    <t>4幢1层101号</t>
  </si>
  <si>
    <t>4幢1层102号</t>
  </si>
  <si>
    <t>4幢1层103号</t>
  </si>
  <si>
    <t>4幢1层104号</t>
  </si>
  <si>
    <t>4幢1层105号</t>
  </si>
  <si>
    <t>4幢1层106号</t>
  </si>
  <si>
    <t>4幢1层107号</t>
  </si>
  <si>
    <t>4幢1层108号</t>
  </si>
  <si>
    <t>4幢1层109号</t>
  </si>
  <si>
    <t>4幢1层110号</t>
  </si>
  <si>
    <t>4幢1层111号</t>
  </si>
  <si>
    <t>4幢1层112号</t>
  </si>
  <si>
    <t>4幢2层201号</t>
  </si>
  <si>
    <t>4幢2层202号</t>
  </si>
  <si>
    <t>4幢2层203号</t>
  </si>
  <si>
    <t>4幢2层204号</t>
  </si>
  <si>
    <t>4幢2层205号</t>
  </si>
  <si>
    <t>4幢2层206号</t>
  </si>
  <si>
    <t>4幢2层207号</t>
  </si>
  <si>
    <t>4幢2层208号</t>
  </si>
  <si>
    <t>4幢2层209号</t>
  </si>
  <si>
    <t>4幢2层210号</t>
  </si>
  <si>
    <t>4幢2层211号</t>
  </si>
  <si>
    <t>4幢2层212号</t>
  </si>
  <si>
    <t>5幢1层101号</t>
  </si>
  <si>
    <t>5幢1层102号</t>
  </si>
  <si>
    <t>5幢1层103号</t>
  </si>
  <si>
    <t>5幢1层104号</t>
  </si>
  <si>
    <t>5幢1层105号</t>
  </si>
  <si>
    <t>5幢1层106号</t>
  </si>
  <si>
    <t>5幢1层107号</t>
  </si>
  <si>
    <t>5幢1层108号</t>
  </si>
  <si>
    <t>5幢1层109号</t>
  </si>
  <si>
    <t>5幢1层110号</t>
  </si>
  <si>
    <t>5幢1层111号</t>
  </si>
  <si>
    <t>5幢1层112号</t>
  </si>
  <si>
    <t>5幢2层201号</t>
  </si>
  <si>
    <t>5幢2层202号</t>
  </si>
  <si>
    <t>5幢2层203号</t>
  </si>
  <si>
    <t>5幢2层204号</t>
  </si>
  <si>
    <t>5幢2层205号</t>
  </si>
  <si>
    <t>5幢2层206号</t>
  </si>
  <si>
    <t>5幢2层207号</t>
  </si>
  <si>
    <t>5幢2层208号</t>
  </si>
  <si>
    <t>5幢2层209号</t>
  </si>
  <si>
    <t>5幢2层210号</t>
  </si>
  <si>
    <t>5幢2层211号</t>
  </si>
  <si>
    <t>5幢2层212号</t>
  </si>
  <si>
    <t>四</t>
  </si>
  <si>
    <t>二甲路</t>
  </si>
  <si>
    <t>二甲街28号</t>
  </si>
  <si>
    <t>1/5</t>
  </si>
  <si>
    <t>二甲街30号</t>
  </si>
  <si>
    <t>二甲街18号</t>
  </si>
  <si>
    <t>二甲街2/4号</t>
  </si>
  <si>
    <t>青年路78/80号</t>
  </si>
  <si>
    <t>五</t>
  </si>
  <si>
    <t>爱民路</t>
  </si>
  <si>
    <t>爱民路51号</t>
  </si>
  <si>
    <t>爱民路55号</t>
  </si>
  <si>
    <t>爱民路53号</t>
  </si>
  <si>
    <t>昭阳区爱民路147号</t>
  </si>
  <si>
    <t>昭阳区爱民路149号</t>
  </si>
  <si>
    <t>昭阳区爱民路151号</t>
  </si>
  <si>
    <t>昭阳区爱民路153号</t>
  </si>
  <si>
    <t>昭阳区
爱民路155号附3、4</t>
  </si>
  <si>
    <t>六</t>
  </si>
  <si>
    <t>政通路</t>
  </si>
  <si>
    <t>政通路4号</t>
  </si>
  <si>
    <t>1/3</t>
  </si>
  <si>
    <t>政通路2号</t>
  </si>
  <si>
    <t>政通路1号</t>
  </si>
  <si>
    <t>办公</t>
  </si>
  <si>
    <t>1-3/3</t>
  </si>
  <si>
    <t>七</t>
  </si>
  <si>
    <t>西街43号</t>
  </si>
  <si>
    <t>八</t>
  </si>
  <si>
    <t>昭阳大道378号</t>
  </si>
  <si>
    <t>4号</t>
  </si>
  <si>
    <t>5号</t>
  </si>
  <si>
    <t>6号</t>
  </si>
  <si>
    <t>8号</t>
  </si>
  <si>
    <t>9号</t>
  </si>
  <si>
    <t>九</t>
  </si>
  <si>
    <t>昭阳大道181号</t>
  </si>
  <si>
    <t>附2号</t>
  </si>
  <si>
    <t>附3号</t>
  </si>
  <si>
    <t>附4号</t>
  </si>
  <si>
    <t>附5号</t>
  </si>
  <si>
    <t>附6号</t>
  </si>
  <si>
    <t>附7号</t>
  </si>
  <si>
    <t>附8号</t>
  </si>
  <si>
    <t>附9号</t>
  </si>
  <si>
    <t>附10号</t>
  </si>
  <si>
    <t>附11号</t>
  </si>
  <si>
    <t>附12号</t>
  </si>
  <si>
    <t>附13号</t>
  </si>
  <si>
    <t>十</t>
  </si>
  <si>
    <t>青年路</t>
  </si>
  <si>
    <t>82号</t>
  </si>
  <si>
    <t>宿舍</t>
  </si>
  <si>
    <t>3/5</t>
  </si>
  <si>
    <t>2/5</t>
  </si>
  <si>
    <t>十一</t>
  </si>
  <si>
    <t>晨曦路</t>
  </si>
  <si>
    <t>56号1楼101号</t>
  </si>
  <si>
    <t>1/5层</t>
  </si>
  <si>
    <t>需加固后再使用</t>
  </si>
  <si>
    <t>56号1楼102号</t>
  </si>
  <si>
    <t>56号1楼103号</t>
  </si>
  <si>
    <t>56号1楼104号</t>
  </si>
  <si>
    <t>56号1楼105号</t>
  </si>
  <si>
    <t>56号1楼106号</t>
  </si>
  <si>
    <t>晨曦路56号人力资源原办公用房</t>
  </si>
  <si>
    <t>2/5层</t>
  </si>
  <si>
    <t>农技推广中心24号</t>
  </si>
  <si>
    <t>农技推广中心22号</t>
  </si>
  <si>
    <t>农技推广中心20号</t>
  </si>
  <si>
    <t>农技推广中心16,18号</t>
  </si>
  <si>
    <t>农技推广中心14号</t>
  </si>
  <si>
    <t>农技推广中心12号</t>
  </si>
  <si>
    <t>农技推广中心6、8、10号</t>
  </si>
  <si>
    <t>农技推广中心4号</t>
  </si>
  <si>
    <t>农技推广中心2号</t>
  </si>
  <si>
    <t>十二</t>
  </si>
  <si>
    <t>迎丰路</t>
  </si>
  <si>
    <t>62,64,66号一层（108号）</t>
  </si>
  <si>
    <t>1层</t>
  </si>
  <si>
    <t>85号一层（109号）</t>
  </si>
  <si>
    <t>87,89号一层（110号）</t>
  </si>
  <si>
    <t>91号一层（111号）</t>
  </si>
  <si>
    <t>93,95号一层（112号）</t>
  </si>
  <si>
    <t>一层一楼活动室3、4号</t>
  </si>
  <si>
    <t>97号一层（113号）</t>
  </si>
  <si>
    <t>99号一层（114号）</t>
  </si>
  <si>
    <t>一层一楼活动室1、2号</t>
  </si>
  <si>
    <t>101号一层（115号）</t>
  </si>
  <si>
    <t>103号一层（116号）</t>
  </si>
  <si>
    <t>105号一层</t>
  </si>
  <si>
    <t>107号一层</t>
  </si>
  <si>
    <t>十三</t>
  </si>
  <si>
    <t>凤霞路106号</t>
  </si>
  <si>
    <t>7号</t>
  </si>
  <si>
    <t>住宅</t>
  </si>
  <si>
    <t>十四</t>
  </si>
  <si>
    <t>环城东路</t>
  </si>
  <si>
    <t>124-1号</t>
  </si>
  <si>
    <t>124-2、3、4、5号</t>
  </si>
  <si>
    <t>126-1、2号</t>
  </si>
  <si>
    <t>128号</t>
  </si>
  <si>
    <t>130号</t>
  </si>
  <si>
    <t>132号</t>
  </si>
  <si>
    <t>134号</t>
  </si>
  <si>
    <t>136号</t>
  </si>
  <si>
    <t>136-2号</t>
  </si>
  <si>
    <t>138-1号</t>
  </si>
  <si>
    <t>138-2号（2层）</t>
  </si>
  <si>
    <t>1/2层</t>
  </si>
  <si>
    <t>2/2层</t>
  </si>
  <si>
    <t>140-1号（2层）</t>
  </si>
  <si>
    <t>1/1层</t>
  </si>
  <si>
    <t>140-2号（2层）</t>
  </si>
  <si>
    <t>140-3号（2层）</t>
  </si>
  <si>
    <t>148-152号</t>
  </si>
  <si>
    <t>154号</t>
  </si>
  <si>
    <t>156-1、2及154号后</t>
  </si>
  <si>
    <t>158-1、2号</t>
  </si>
  <si>
    <t>162-1号</t>
  </si>
  <si>
    <t>162-2号</t>
  </si>
  <si>
    <t>164-166号</t>
  </si>
  <si>
    <t>168-1号</t>
  </si>
  <si>
    <t>168-2号</t>
  </si>
  <si>
    <t>170-1号</t>
  </si>
  <si>
    <t>170-2、3号</t>
  </si>
  <si>
    <t>170-4号</t>
  </si>
  <si>
    <t>170-5号</t>
  </si>
  <si>
    <t>十五</t>
  </si>
  <si>
    <t>种子管理站</t>
  </si>
  <si>
    <t>环城东路353号附1号</t>
  </si>
  <si>
    <t>1/6层</t>
  </si>
  <si>
    <t>环城东路353号附2号</t>
  </si>
  <si>
    <t>环城东路355号</t>
  </si>
  <si>
    <t>环城东路
355号附1号</t>
  </si>
  <si>
    <t>环城东路359号</t>
  </si>
  <si>
    <t>环城东路361号</t>
  </si>
  <si>
    <t>十六</t>
  </si>
  <si>
    <t>昭阳区小河边31号</t>
  </si>
  <si>
    <t>办公楼</t>
  </si>
  <si>
    <t>1-3层</t>
  </si>
  <si>
    <t>十七</t>
  </si>
  <si>
    <t>望海花园</t>
  </si>
  <si>
    <t>1-2/24</t>
  </si>
  <si>
    <t>十八</t>
  </si>
  <si>
    <t>永丰镇新民村9组土地</t>
  </si>
  <si>
    <t>设施农用地</t>
  </si>
  <si>
    <t>-</t>
  </si>
  <si>
    <t>合计</t>
  </si>
  <si>
    <t>坐落</t>
  </si>
  <si>
    <t>商铺号</t>
  </si>
  <si>
    <t>所在层数
/总层数</t>
  </si>
  <si>
    <t>总建筑面积
（㎡）</t>
  </si>
  <si>
    <t>一层建筑面积（㎡）</t>
  </si>
  <si>
    <t>一层公开招租底价（元/㎡/月）</t>
  </si>
  <si>
    <t>一层年租金（元/年）</t>
  </si>
  <si>
    <t>二层建筑面积
（㎡）</t>
  </si>
  <si>
    <t>二层公开招租底价（元/㎡/月）</t>
  </si>
  <si>
    <t>二层年租金（元/年）</t>
  </si>
  <si>
    <t>三层建筑面积
（㎡）</t>
  </si>
  <si>
    <t>三层市场
单价（元/㎡/月）</t>
  </si>
  <si>
    <t>三层公开招租底价（元/㎡/月）</t>
  </si>
  <si>
    <t>三层年租金（元/年）</t>
  </si>
  <si>
    <t>清官亭后门西侧A幢</t>
  </si>
  <si>
    <t>1号商铺</t>
  </si>
  <si>
    <t>2号商铺</t>
  </si>
  <si>
    <t>3号商铺</t>
  </si>
  <si>
    <t>1-2/2</t>
  </si>
  <si>
    <t>4号商铺</t>
  </si>
  <si>
    <t>5号商铺</t>
  </si>
  <si>
    <t>6号商铺</t>
  </si>
  <si>
    <t>7号商铺</t>
  </si>
  <si>
    <t>8号商铺</t>
  </si>
  <si>
    <t>9号商铺</t>
  </si>
  <si>
    <t>10号商铺</t>
  </si>
  <si>
    <t>11号商铺</t>
  </si>
  <si>
    <t>12号商铺</t>
  </si>
  <si>
    <t>清官亭后门西侧B幢</t>
  </si>
  <si>
    <t>6 号商铺</t>
  </si>
  <si>
    <t>7 号商铺</t>
  </si>
  <si>
    <t>8 号商铺</t>
  </si>
  <si>
    <t>9 号商铺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</si>
</sst>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49" applyFont="1" applyBorder="1" applyAlignment="1">
      <alignment horizontal="center" vertical="center"/>
    </xf>
    <xf numFmtId="178" fontId="3" fillId="0" borderId="1" xfId="49" applyNumberFormat="1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49" fontId="2" fillId="0" borderId="1" xfId="0" applyNumberFormat="1" applyFont="1" applyFill="1" applyBorder="1" applyAlignment="1">
      <alignment horizontal="center" vertical="center"/>
    </xf>
    <xf numFmtId="178" fontId="2" fillId="0" borderId="1" xfId="5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50" applyNumberFormat="1" applyFont="1" applyBorder="1" applyAlignment="1">
      <alignment horizontal="center" vertical="center"/>
    </xf>
    <xf numFmtId="178" fontId="2" fillId="0" borderId="1" xfId="49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/>
    </xf>
    <xf numFmtId="178" fontId="2" fillId="0" borderId="1" xfId="51" applyNumberFormat="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7"/>
  <sheetViews>
    <sheetView tabSelected="1" workbookViewId="0">
      <pane xSplit="1" ySplit="1" topLeftCell="B200" activePane="bottomRight" state="frozen"/>
      <selection/>
      <selection pane="topRight"/>
      <selection pane="bottomLeft"/>
      <selection pane="bottomRight" activeCell="H238" sqref="H238"/>
    </sheetView>
  </sheetViews>
  <sheetFormatPr defaultColWidth="9" defaultRowHeight="14.25"/>
  <cols>
    <col min="1" max="1" width="6.75" style="19" customWidth="1"/>
    <col min="2" max="2" width="4.5" style="19" customWidth="1"/>
    <col min="3" max="3" width="6.625" style="19" customWidth="1"/>
    <col min="4" max="4" width="20.125" style="19" customWidth="1"/>
    <col min="5" max="5" width="10.125" style="19" customWidth="1"/>
    <col min="6" max="6" width="10" style="20" customWidth="1"/>
    <col min="7" max="7" width="10.5" style="21" customWidth="1"/>
    <col min="8" max="8" width="14.125" style="22" customWidth="1"/>
    <col min="9" max="10" width="14.125" style="23" customWidth="1"/>
    <col min="11" max="16384" width="9" style="19"/>
  </cols>
  <sheetData>
    <row r="1" s="17" customFormat="1" ht="47" customHeight="1" spans="1:11">
      <c r="A1" s="24" t="s">
        <v>0</v>
      </c>
      <c r="B1" s="24"/>
      <c r="C1" s="25" t="s">
        <v>1</v>
      </c>
      <c r="D1" s="25"/>
      <c r="E1" s="26" t="s">
        <v>2</v>
      </c>
      <c r="F1" s="27" t="s">
        <v>3</v>
      </c>
      <c r="G1" s="28" t="s">
        <v>4</v>
      </c>
      <c r="H1" s="29" t="s">
        <v>5</v>
      </c>
      <c r="I1" s="41" t="s">
        <v>6</v>
      </c>
      <c r="J1" s="41" t="s">
        <v>7</v>
      </c>
      <c r="K1" s="24" t="s">
        <v>8</v>
      </c>
    </row>
    <row r="2" ht="30" customHeight="1" spans="1:11">
      <c r="A2" s="30" t="s">
        <v>9</v>
      </c>
      <c r="B2" s="30">
        <v>1</v>
      </c>
      <c r="C2" s="31" t="s">
        <v>10</v>
      </c>
      <c r="D2" s="32" t="s">
        <v>11</v>
      </c>
      <c r="E2" s="30" t="s">
        <v>12</v>
      </c>
      <c r="F2" s="33" t="s">
        <v>13</v>
      </c>
      <c r="G2" s="30">
        <v>83.47</v>
      </c>
      <c r="H2" s="34">
        <v>52.47</v>
      </c>
      <c r="I2" s="42">
        <v>52556.0508</v>
      </c>
      <c r="J2" s="42">
        <v>5255.60508</v>
      </c>
      <c r="K2" s="30"/>
    </row>
    <row r="3" ht="30" customHeight="1" spans="1:11">
      <c r="A3" s="30"/>
      <c r="B3" s="30">
        <v>2</v>
      </c>
      <c r="C3" s="31"/>
      <c r="D3" s="32" t="s">
        <v>14</v>
      </c>
      <c r="E3" s="30"/>
      <c r="F3" s="33"/>
      <c r="G3" s="30">
        <v>81.05</v>
      </c>
      <c r="H3" s="34">
        <v>51.92</v>
      </c>
      <c r="I3" s="42">
        <v>50497.392</v>
      </c>
      <c r="J3" s="42">
        <v>5049.7392</v>
      </c>
      <c r="K3" s="30"/>
    </row>
    <row r="4" ht="30" customHeight="1" spans="1:11">
      <c r="A4" s="30"/>
      <c r="B4" s="30">
        <v>3</v>
      </c>
      <c r="C4" s="31"/>
      <c r="D4" s="32" t="s">
        <v>15</v>
      </c>
      <c r="E4" s="30"/>
      <c r="F4" s="33"/>
      <c r="G4" s="30">
        <v>81.25</v>
      </c>
      <c r="H4" s="34">
        <v>51.92</v>
      </c>
      <c r="I4" s="42">
        <v>50622</v>
      </c>
      <c r="J4" s="42">
        <v>5062.2</v>
      </c>
      <c r="K4" s="30"/>
    </row>
    <row r="5" ht="30" customHeight="1" spans="1:11">
      <c r="A5" s="30" t="s">
        <v>16</v>
      </c>
      <c r="B5" s="30">
        <v>1</v>
      </c>
      <c r="C5" s="35" t="s">
        <v>17</v>
      </c>
      <c r="D5" s="36">
        <v>73</v>
      </c>
      <c r="E5" s="35" t="s">
        <v>12</v>
      </c>
      <c r="F5" s="33" t="s">
        <v>18</v>
      </c>
      <c r="G5" s="37">
        <v>68.7</v>
      </c>
      <c r="H5" s="34">
        <v>20.02</v>
      </c>
      <c r="I5" s="42">
        <v>16504.488</v>
      </c>
      <c r="J5" s="42">
        <v>1650.4488</v>
      </c>
      <c r="K5" s="30"/>
    </row>
    <row r="6" ht="30" customHeight="1" spans="1:11">
      <c r="A6" s="30"/>
      <c r="B6" s="30">
        <v>2</v>
      </c>
      <c r="C6" s="35"/>
      <c r="D6" s="36">
        <v>1</v>
      </c>
      <c r="E6" s="35"/>
      <c r="F6" s="33"/>
      <c r="G6" s="37">
        <v>120.29</v>
      </c>
      <c r="H6" s="34">
        <v>20.68</v>
      </c>
      <c r="I6" s="42">
        <v>29851.1664</v>
      </c>
      <c r="J6" s="42">
        <v>2985.11664</v>
      </c>
      <c r="K6" s="30"/>
    </row>
    <row r="7" ht="30" customHeight="1" spans="1:11">
      <c r="A7" s="30"/>
      <c r="B7" s="30">
        <v>3</v>
      </c>
      <c r="C7" s="35"/>
      <c r="D7" s="38" t="s">
        <v>19</v>
      </c>
      <c r="E7" s="35"/>
      <c r="F7" s="33"/>
      <c r="G7" s="37">
        <v>121.64</v>
      </c>
      <c r="H7" s="34">
        <v>20.68</v>
      </c>
      <c r="I7" s="42">
        <v>30186.1824</v>
      </c>
      <c r="J7" s="42">
        <v>3018.61824</v>
      </c>
      <c r="K7" s="30"/>
    </row>
    <row r="8" ht="30" customHeight="1" spans="1:11">
      <c r="A8" s="30"/>
      <c r="B8" s="30">
        <v>4</v>
      </c>
      <c r="C8" s="35"/>
      <c r="D8" s="38" t="s">
        <v>20</v>
      </c>
      <c r="E8" s="35"/>
      <c r="F8" s="33"/>
      <c r="G8" s="37">
        <v>335.3</v>
      </c>
      <c r="H8" s="34">
        <v>17.49</v>
      </c>
      <c r="I8" s="42">
        <v>70372.764</v>
      </c>
      <c r="J8" s="42">
        <v>7037.2764</v>
      </c>
      <c r="K8" s="30"/>
    </row>
    <row r="9" ht="30" customHeight="1" spans="1:11">
      <c r="A9" s="30"/>
      <c r="B9" s="30">
        <v>5</v>
      </c>
      <c r="C9" s="35"/>
      <c r="D9" s="36">
        <v>82</v>
      </c>
      <c r="E9" s="35"/>
      <c r="F9" s="33"/>
      <c r="G9" s="37">
        <v>99.84</v>
      </c>
      <c r="H9" s="34">
        <v>19.47</v>
      </c>
      <c r="I9" s="42">
        <v>23326.6176</v>
      </c>
      <c r="J9" s="42">
        <v>2332.66176</v>
      </c>
      <c r="K9" s="30"/>
    </row>
    <row r="10" ht="30" customHeight="1" spans="1:11">
      <c r="A10" s="30"/>
      <c r="B10" s="30">
        <v>6</v>
      </c>
      <c r="C10" s="35"/>
      <c r="D10" s="39" t="s">
        <v>21</v>
      </c>
      <c r="E10" s="35"/>
      <c r="F10" s="33"/>
      <c r="G10" s="37">
        <v>302.74</v>
      </c>
      <c r="H10" s="34">
        <v>18.26</v>
      </c>
      <c r="I10" s="42">
        <v>66336.3888</v>
      </c>
      <c r="J10" s="42">
        <v>6633.63888</v>
      </c>
      <c r="K10" s="30"/>
    </row>
    <row r="11" ht="30" customHeight="1" spans="1:11">
      <c r="A11" s="30"/>
      <c r="B11" s="30">
        <v>7</v>
      </c>
      <c r="C11" s="35"/>
      <c r="D11" s="38" t="s">
        <v>22</v>
      </c>
      <c r="E11" s="35"/>
      <c r="F11" s="33"/>
      <c r="G11" s="37">
        <v>150.78</v>
      </c>
      <c r="H11" s="34">
        <v>19.47</v>
      </c>
      <c r="I11" s="42">
        <v>35228.2392</v>
      </c>
      <c r="J11" s="42">
        <v>3522.82392</v>
      </c>
      <c r="K11" s="30"/>
    </row>
    <row r="12" ht="30" customHeight="1" spans="1:11">
      <c r="A12" s="30"/>
      <c r="B12" s="30">
        <v>8</v>
      </c>
      <c r="C12" s="35"/>
      <c r="D12" s="36">
        <v>115</v>
      </c>
      <c r="E12" s="35"/>
      <c r="F12" s="33"/>
      <c r="G12" s="37">
        <v>40.82</v>
      </c>
      <c r="H12" s="34">
        <v>13.86</v>
      </c>
      <c r="I12" s="42">
        <v>6789.1824</v>
      </c>
      <c r="J12" s="42">
        <v>678.91824</v>
      </c>
      <c r="K12" s="30"/>
    </row>
    <row r="13" ht="30" customHeight="1" spans="1:11">
      <c r="A13" s="30"/>
      <c r="B13" s="30">
        <v>9</v>
      </c>
      <c r="C13" s="35"/>
      <c r="D13" s="36">
        <v>114</v>
      </c>
      <c r="E13" s="35"/>
      <c r="F13" s="33"/>
      <c r="G13" s="37">
        <v>40.82</v>
      </c>
      <c r="H13" s="34">
        <v>14.08</v>
      </c>
      <c r="I13" s="42">
        <v>6896.9472</v>
      </c>
      <c r="J13" s="42">
        <v>689.69472</v>
      </c>
      <c r="K13" s="30"/>
    </row>
    <row r="14" ht="30" customHeight="1" spans="1:11">
      <c r="A14" s="30"/>
      <c r="B14" s="30">
        <v>10</v>
      </c>
      <c r="C14" s="35"/>
      <c r="D14" s="36">
        <v>113</v>
      </c>
      <c r="E14" s="35"/>
      <c r="F14" s="33"/>
      <c r="G14" s="37">
        <v>162.2</v>
      </c>
      <c r="H14" s="34">
        <v>13.42</v>
      </c>
      <c r="I14" s="42">
        <v>26120.688</v>
      </c>
      <c r="J14" s="42">
        <v>2612.0688</v>
      </c>
      <c r="K14" s="30"/>
    </row>
    <row r="15" ht="30" customHeight="1" spans="1:11">
      <c r="A15" s="30"/>
      <c r="B15" s="30">
        <v>11</v>
      </c>
      <c r="C15" s="35"/>
      <c r="D15" s="36">
        <v>112</v>
      </c>
      <c r="E15" s="35"/>
      <c r="F15" s="33"/>
      <c r="G15" s="37">
        <v>162.2</v>
      </c>
      <c r="H15" s="34">
        <v>13.42</v>
      </c>
      <c r="I15" s="42">
        <v>26120.688</v>
      </c>
      <c r="J15" s="42">
        <v>2612.0688</v>
      </c>
      <c r="K15" s="30"/>
    </row>
    <row r="16" ht="30" customHeight="1" spans="1:11">
      <c r="A16" s="30"/>
      <c r="B16" s="30">
        <v>12</v>
      </c>
      <c r="C16" s="35"/>
      <c r="D16" s="36">
        <v>111</v>
      </c>
      <c r="E16" s="35"/>
      <c r="F16" s="33"/>
      <c r="G16" s="37">
        <v>116.62</v>
      </c>
      <c r="H16" s="34">
        <v>13.64</v>
      </c>
      <c r="I16" s="42">
        <v>19088.3616</v>
      </c>
      <c r="J16" s="42">
        <v>1908.83616</v>
      </c>
      <c r="K16" s="30"/>
    </row>
    <row r="17" ht="30" customHeight="1" spans="1:11">
      <c r="A17" s="30"/>
      <c r="B17" s="30">
        <v>13</v>
      </c>
      <c r="C17" s="35"/>
      <c r="D17" s="36">
        <v>110</v>
      </c>
      <c r="E17" s="35"/>
      <c r="F17" s="33"/>
      <c r="G17" s="37">
        <v>40.82</v>
      </c>
      <c r="H17" s="34">
        <v>14.08</v>
      </c>
      <c r="I17" s="42">
        <v>6896.9472</v>
      </c>
      <c r="J17" s="42">
        <v>689.69472</v>
      </c>
      <c r="K17" s="30"/>
    </row>
    <row r="18" ht="30" customHeight="1" spans="1:11">
      <c r="A18" s="30"/>
      <c r="B18" s="30">
        <v>14</v>
      </c>
      <c r="C18" s="35"/>
      <c r="D18" s="36">
        <v>109</v>
      </c>
      <c r="E18" s="35"/>
      <c r="F18" s="33"/>
      <c r="G18" s="37">
        <v>40.82</v>
      </c>
      <c r="H18" s="34">
        <v>14.08</v>
      </c>
      <c r="I18" s="42">
        <v>6896.9472</v>
      </c>
      <c r="J18" s="42">
        <v>689.69472</v>
      </c>
      <c r="K18" s="30"/>
    </row>
    <row r="19" ht="30" customHeight="1" spans="1:11">
      <c r="A19" s="30"/>
      <c r="B19" s="30">
        <v>15</v>
      </c>
      <c r="C19" s="35"/>
      <c r="D19" s="36">
        <v>108</v>
      </c>
      <c r="E19" s="35"/>
      <c r="F19" s="33"/>
      <c r="G19" s="37">
        <v>116.62</v>
      </c>
      <c r="H19" s="34">
        <v>13.75</v>
      </c>
      <c r="I19" s="42">
        <v>19242.3</v>
      </c>
      <c r="J19" s="42">
        <v>1924.23</v>
      </c>
      <c r="K19" s="30"/>
    </row>
    <row r="20" ht="30" customHeight="1" spans="1:11">
      <c r="A20" s="30"/>
      <c r="B20" s="30">
        <v>16</v>
      </c>
      <c r="C20" s="35"/>
      <c r="D20" s="36">
        <v>107</v>
      </c>
      <c r="E20" s="35"/>
      <c r="F20" s="33"/>
      <c r="G20" s="37">
        <v>40.82</v>
      </c>
      <c r="H20" s="34">
        <v>14.19</v>
      </c>
      <c r="I20" s="42">
        <v>6950.8296</v>
      </c>
      <c r="J20" s="42">
        <v>695.08296</v>
      </c>
      <c r="K20" s="30"/>
    </row>
    <row r="21" ht="30" customHeight="1" spans="1:11">
      <c r="A21" s="30"/>
      <c r="B21" s="30">
        <v>17</v>
      </c>
      <c r="C21" s="35"/>
      <c r="D21" s="36">
        <v>106</v>
      </c>
      <c r="E21" s="35"/>
      <c r="F21" s="33"/>
      <c r="G21" s="37">
        <v>162.2</v>
      </c>
      <c r="H21" s="34">
        <v>13.53</v>
      </c>
      <c r="I21" s="42">
        <v>26334.792</v>
      </c>
      <c r="J21" s="42">
        <v>2633.4792</v>
      </c>
      <c r="K21" s="30"/>
    </row>
    <row r="22" ht="30" customHeight="1" spans="1:11">
      <c r="A22" s="30"/>
      <c r="B22" s="30">
        <v>18</v>
      </c>
      <c r="C22" s="35"/>
      <c r="D22" s="36">
        <v>105</v>
      </c>
      <c r="E22" s="35"/>
      <c r="F22" s="33"/>
      <c r="G22" s="37">
        <v>40.82</v>
      </c>
      <c r="H22" s="34">
        <v>14.19</v>
      </c>
      <c r="I22" s="42">
        <v>6950.8296</v>
      </c>
      <c r="J22" s="42">
        <v>695.08296</v>
      </c>
      <c r="K22" s="30"/>
    </row>
    <row r="23" ht="30" customHeight="1" spans="1:11">
      <c r="A23" s="30"/>
      <c r="B23" s="30">
        <v>19</v>
      </c>
      <c r="C23" s="35"/>
      <c r="D23" s="36">
        <v>104</v>
      </c>
      <c r="E23" s="35"/>
      <c r="F23" s="33"/>
      <c r="G23" s="37">
        <v>40.82</v>
      </c>
      <c r="H23" s="34">
        <v>14.19</v>
      </c>
      <c r="I23" s="42">
        <v>6950.8296</v>
      </c>
      <c r="J23" s="42">
        <v>695.08296</v>
      </c>
      <c r="K23" s="30"/>
    </row>
    <row r="24" ht="30" customHeight="1" spans="1:11">
      <c r="A24" s="30"/>
      <c r="B24" s="30">
        <v>20</v>
      </c>
      <c r="C24" s="35"/>
      <c r="D24" s="36">
        <v>103</v>
      </c>
      <c r="E24" s="35"/>
      <c r="F24" s="33"/>
      <c r="G24" s="37">
        <v>121.25</v>
      </c>
      <c r="H24" s="34">
        <v>13.75</v>
      </c>
      <c r="I24" s="42">
        <v>20006.25</v>
      </c>
      <c r="J24" s="42">
        <v>2000.625</v>
      </c>
      <c r="K24" s="30"/>
    </row>
    <row r="25" ht="30" customHeight="1" spans="1:11">
      <c r="A25" s="30"/>
      <c r="B25" s="30">
        <v>21</v>
      </c>
      <c r="C25" s="35"/>
      <c r="D25" s="36">
        <v>102</v>
      </c>
      <c r="E25" s="35"/>
      <c r="F25" s="33"/>
      <c r="G25" s="37">
        <v>116.62</v>
      </c>
      <c r="H25" s="34">
        <v>14.08</v>
      </c>
      <c r="I25" s="42">
        <v>19704.1152</v>
      </c>
      <c r="J25" s="42">
        <v>1970.41152</v>
      </c>
      <c r="K25" s="30"/>
    </row>
    <row r="26" ht="30" customHeight="1" spans="1:11">
      <c r="A26" s="30"/>
      <c r="B26" s="30">
        <v>22</v>
      </c>
      <c r="C26" s="35"/>
      <c r="D26" s="36">
        <v>98</v>
      </c>
      <c r="E26" s="35"/>
      <c r="F26" s="33"/>
      <c r="G26" s="37">
        <v>40.78</v>
      </c>
      <c r="H26" s="34">
        <v>14.19</v>
      </c>
      <c r="I26" s="42">
        <v>6944.0184</v>
      </c>
      <c r="J26" s="42">
        <v>694.40184</v>
      </c>
      <c r="K26" s="30"/>
    </row>
    <row r="27" ht="30" customHeight="1" spans="1:11">
      <c r="A27" s="30"/>
      <c r="B27" s="30">
        <v>23</v>
      </c>
      <c r="C27" s="35"/>
      <c r="D27" s="39" t="s">
        <v>23</v>
      </c>
      <c r="E27" s="35"/>
      <c r="F27" s="33"/>
      <c r="G27" s="37">
        <v>324.02</v>
      </c>
      <c r="H27" s="34">
        <v>12.65</v>
      </c>
      <c r="I27" s="42">
        <v>49186.236</v>
      </c>
      <c r="J27" s="42">
        <v>4918.6236</v>
      </c>
      <c r="K27" s="30"/>
    </row>
    <row r="28" ht="30" customHeight="1" spans="1:11">
      <c r="A28" s="30"/>
      <c r="B28" s="30">
        <v>24</v>
      </c>
      <c r="C28" s="35"/>
      <c r="D28" s="36">
        <v>94</v>
      </c>
      <c r="E28" s="35"/>
      <c r="F28" s="33"/>
      <c r="G28" s="37">
        <v>40.78</v>
      </c>
      <c r="H28" s="34">
        <v>14.08</v>
      </c>
      <c r="I28" s="42">
        <v>6890.1888</v>
      </c>
      <c r="J28" s="42">
        <v>689.01888</v>
      </c>
      <c r="K28" s="30"/>
    </row>
    <row r="29" ht="30" customHeight="1" spans="1:11">
      <c r="A29" s="30"/>
      <c r="B29" s="30">
        <v>25</v>
      </c>
      <c r="C29" s="35"/>
      <c r="D29" s="36">
        <v>93</v>
      </c>
      <c r="E29" s="35"/>
      <c r="F29" s="33"/>
      <c r="G29" s="37">
        <v>40.78</v>
      </c>
      <c r="H29" s="34">
        <v>14.08</v>
      </c>
      <c r="I29" s="42">
        <v>6890.1888</v>
      </c>
      <c r="J29" s="42">
        <v>689.01888</v>
      </c>
      <c r="K29" s="30"/>
    </row>
    <row r="30" ht="30" customHeight="1" spans="1:11">
      <c r="A30" s="30"/>
      <c r="B30" s="30">
        <v>26</v>
      </c>
      <c r="C30" s="35"/>
      <c r="D30" s="36">
        <v>87</v>
      </c>
      <c r="E30" s="35"/>
      <c r="F30" s="33"/>
      <c r="G30" s="37">
        <v>162.01</v>
      </c>
      <c r="H30" s="34">
        <v>13.2</v>
      </c>
      <c r="I30" s="42">
        <v>25662.384</v>
      </c>
      <c r="J30" s="42">
        <v>2566.2384</v>
      </c>
      <c r="K30" s="30"/>
    </row>
    <row r="31" ht="30" customHeight="1" spans="1:11">
      <c r="A31" s="30"/>
      <c r="B31" s="30">
        <v>27</v>
      </c>
      <c r="C31" s="35"/>
      <c r="D31" s="36">
        <v>86</v>
      </c>
      <c r="E31" s="35"/>
      <c r="F31" s="33"/>
      <c r="G31" s="37">
        <v>58.48</v>
      </c>
      <c r="H31" s="34">
        <v>13.86</v>
      </c>
      <c r="I31" s="42">
        <v>9726.3936</v>
      </c>
      <c r="J31" s="42">
        <v>972.63936</v>
      </c>
      <c r="K31" s="30"/>
    </row>
    <row r="32" ht="30" customHeight="1" spans="1:11">
      <c r="A32" s="30" t="s">
        <v>24</v>
      </c>
      <c r="B32" s="30">
        <v>1</v>
      </c>
      <c r="C32" s="35" t="s">
        <v>25</v>
      </c>
      <c r="D32" s="40" t="s">
        <v>26</v>
      </c>
      <c r="E32" s="30" t="s">
        <v>12</v>
      </c>
      <c r="F32" s="33" t="s">
        <v>27</v>
      </c>
      <c r="G32" s="40">
        <v>28.01</v>
      </c>
      <c r="H32" s="34">
        <v>48.18</v>
      </c>
      <c r="I32" s="42">
        <v>16194.2616</v>
      </c>
      <c r="J32" s="42">
        <v>1619.42616</v>
      </c>
      <c r="K32" s="30"/>
    </row>
    <row r="33" ht="30" customHeight="1" spans="1:11">
      <c r="A33" s="30"/>
      <c r="B33" s="30">
        <v>2</v>
      </c>
      <c r="C33" s="35"/>
      <c r="D33" s="40" t="s">
        <v>28</v>
      </c>
      <c r="E33" s="30"/>
      <c r="F33" s="33"/>
      <c r="G33" s="40">
        <v>27.32</v>
      </c>
      <c r="H33" s="34">
        <v>47.3</v>
      </c>
      <c r="I33" s="42">
        <v>15506.832</v>
      </c>
      <c r="J33" s="42">
        <v>1550.6832</v>
      </c>
      <c r="K33" s="30"/>
    </row>
    <row r="34" ht="30" customHeight="1" spans="1:11">
      <c r="A34" s="30"/>
      <c r="B34" s="30">
        <v>3</v>
      </c>
      <c r="C34" s="35"/>
      <c r="D34" s="40" t="s">
        <v>29</v>
      </c>
      <c r="E34" s="30"/>
      <c r="F34" s="33"/>
      <c r="G34" s="40">
        <v>27.32</v>
      </c>
      <c r="H34" s="34">
        <v>46.75</v>
      </c>
      <c r="I34" s="42">
        <v>15326.52</v>
      </c>
      <c r="J34" s="42">
        <v>1532.652</v>
      </c>
      <c r="K34" s="30"/>
    </row>
    <row r="35" ht="30" customHeight="1" spans="1:11">
      <c r="A35" s="30"/>
      <c r="B35" s="30">
        <v>4</v>
      </c>
      <c r="C35" s="35"/>
      <c r="D35" s="40" t="s">
        <v>30</v>
      </c>
      <c r="E35" s="30"/>
      <c r="F35" s="33"/>
      <c r="G35" s="40">
        <v>27.32</v>
      </c>
      <c r="H35" s="34">
        <v>46.31</v>
      </c>
      <c r="I35" s="42">
        <v>15182.2704</v>
      </c>
      <c r="J35" s="42">
        <v>1518.22704</v>
      </c>
      <c r="K35" s="30"/>
    </row>
    <row r="36" ht="30" customHeight="1" spans="1:11">
      <c r="A36" s="30"/>
      <c r="B36" s="30">
        <v>5</v>
      </c>
      <c r="C36" s="35"/>
      <c r="D36" s="40" t="s">
        <v>31</v>
      </c>
      <c r="E36" s="30"/>
      <c r="F36" s="33"/>
      <c r="G36" s="40">
        <v>27.32</v>
      </c>
      <c r="H36" s="34">
        <v>45.87</v>
      </c>
      <c r="I36" s="42">
        <v>15038.0208</v>
      </c>
      <c r="J36" s="42">
        <v>1503.80208</v>
      </c>
      <c r="K36" s="30"/>
    </row>
    <row r="37" ht="30" customHeight="1" spans="1:11">
      <c r="A37" s="30"/>
      <c r="B37" s="30">
        <v>6</v>
      </c>
      <c r="C37" s="35"/>
      <c r="D37" s="40" t="s">
        <v>32</v>
      </c>
      <c r="E37" s="30"/>
      <c r="F37" s="33"/>
      <c r="G37" s="40">
        <v>27.32</v>
      </c>
      <c r="H37" s="34">
        <v>45.87</v>
      </c>
      <c r="I37" s="42">
        <v>15038.0208</v>
      </c>
      <c r="J37" s="42">
        <v>1503.80208</v>
      </c>
      <c r="K37" s="30"/>
    </row>
    <row r="38" ht="30" customHeight="1" spans="1:11">
      <c r="A38" s="30"/>
      <c r="B38" s="30">
        <v>7</v>
      </c>
      <c r="C38" s="35"/>
      <c r="D38" s="40" t="s">
        <v>33</v>
      </c>
      <c r="E38" s="30"/>
      <c r="F38" s="33"/>
      <c r="G38" s="40">
        <v>27.32</v>
      </c>
      <c r="H38" s="34">
        <v>45.87</v>
      </c>
      <c r="I38" s="42">
        <v>15038.0208</v>
      </c>
      <c r="J38" s="42">
        <v>1503.80208</v>
      </c>
      <c r="K38" s="30"/>
    </row>
    <row r="39" ht="30" customHeight="1" spans="1:11">
      <c r="A39" s="30"/>
      <c r="B39" s="30">
        <v>8</v>
      </c>
      <c r="C39" s="35"/>
      <c r="D39" s="40" t="s">
        <v>34</v>
      </c>
      <c r="E39" s="30"/>
      <c r="F39" s="33"/>
      <c r="G39" s="40">
        <v>27.32</v>
      </c>
      <c r="H39" s="34">
        <v>45.87</v>
      </c>
      <c r="I39" s="42">
        <v>15038.0208</v>
      </c>
      <c r="J39" s="42">
        <v>1503.80208</v>
      </c>
      <c r="K39" s="30"/>
    </row>
    <row r="40" ht="30" customHeight="1" spans="1:11">
      <c r="A40" s="30"/>
      <c r="B40" s="30">
        <v>9</v>
      </c>
      <c r="C40" s="35"/>
      <c r="D40" s="40" t="s">
        <v>35</v>
      </c>
      <c r="E40" s="30"/>
      <c r="F40" s="33"/>
      <c r="G40" s="40">
        <v>41.87</v>
      </c>
      <c r="H40" s="34">
        <v>45.87</v>
      </c>
      <c r="I40" s="42">
        <v>23046.9228</v>
      </c>
      <c r="J40" s="42">
        <v>2304.69228</v>
      </c>
      <c r="K40" s="30"/>
    </row>
    <row r="41" ht="30" customHeight="1" spans="1:11">
      <c r="A41" s="30"/>
      <c r="B41" s="30">
        <v>10</v>
      </c>
      <c r="C41" s="35"/>
      <c r="D41" s="40" t="s">
        <v>36</v>
      </c>
      <c r="E41" s="30"/>
      <c r="F41" s="33"/>
      <c r="G41" s="40">
        <v>41.87</v>
      </c>
      <c r="H41" s="34">
        <v>45.43</v>
      </c>
      <c r="I41" s="42">
        <v>22825.8492</v>
      </c>
      <c r="J41" s="42">
        <v>2282.58492</v>
      </c>
      <c r="K41" s="30"/>
    </row>
    <row r="42" ht="30" customHeight="1" spans="1:11">
      <c r="A42" s="30"/>
      <c r="B42" s="30">
        <v>11</v>
      </c>
      <c r="C42" s="35"/>
      <c r="D42" s="40" t="s">
        <v>37</v>
      </c>
      <c r="E42" s="30"/>
      <c r="F42" s="33"/>
      <c r="G42" s="40">
        <v>41.87</v>
      </c>
      <c r="H42" s="34">
        <v>44.99</v>
      </c>
      <c r="I42" s="42">
        <v>22604.7756</v>
      </c>
      <c r="J42" s="42">
        <v>2260.47756</v>
      </c>
      <c r="K42" s="30"/>
    </row>
    <row r="43" ht="30" customHeight="1" spans="1:11">
      <c r="A43" s="30"/>
      <c r="B43" s="30">
        <v>12</v>
      </c>
      <c r="C43" s="35"/>
      <c r="D43" s="40" t="s">
        <v>38</v>
      </c>
      <c r="E43" s="30"/>
      <c r="F43" s="33"/>
      <c r="G43" s="40">
        <v>30.84</v>
      </c>
      <c r="H43" s="34">
        <v>44</v>
      </c>
      <c r="I43" s="42">
        <v>16283.52</v>
      </c>
      <c r="J43" s="42">
        <v>1628.352</v>
      </c>
      <c r="K43" s="30"/>
    </row>
    <row r="44" ht="30" customHeight="1" spans="1:11">
      <c r="A44" s="30"/>
      <c r="B44" s="30">
        <v>13</v>
      </c>
      <c r="C44" s="35"/>
      <c r="D44" s="40" t="s">
        <v>39</v>
      </c>
      <c r="E44" s="40" t="s">
        <v>40</v>
      </c>
      <c r="F44" s="33" t="s">
        <v>41</v>
      </c>
      <c r="G44" s="40">
        <v>36.14</v>
      </c>
      <c r="H44" s="34">
        <v>15.18</v>
      </c>
      <c r="I44" s="42">
        <v>6583.2624</v>
      </c>
      <c r="J44" s="42">
        <v>658.32624</v>
      </c>
      <c r="K44" s="30"/>
    </row>
    <row r="45" ht="30" customHeight="1" spans="1:11">
      <c r="A45" s="30"/>
      <c r="B45" s="30">
        <v>14</v>
      </c>
      <c r="C45" s="35"/>
      <c r="D45" s="40" t="s">
        <v>42</v>
      </c>
      <c r="E45" s="40"/>
      <c r="F45" s="33"/>
      <c r="G45" s="40">
        <v>35.26</v>
      </c>
      <c r="H45" s="34">
        <v>15.18</v>
      </c>
      <c r="I45" s="42">
        <v>6422.9616</v>
      </c>
      <c r="J45" s="42">
        <v>642.29616</v>
      </c>
      <c r="K45" s="30"/>
    </row>
    <row r="46" ht="30" customHeight="1" spans="1:11">
      <c r="A46" s="30"/>
      <c r="B46" s="30">
        <v>15</v>
      </c>
      <c r="C46" s="35"/>
      <c r="D46" s="40" t="s">
        <v>43</v>
      </c>
      <c r="E46" s="40"/>
      <c r="F46" s="33"/>
      <c r="G46" s="40">
        <v>31.24</v>
      </c>
      <c r="H46" s="34">
        <v>15.07</v>
      </c>
      <c r="I46" s="42">
        <v>5649.4416</v>
      </c>
      <c r="J46" s="42">
        <v>564.94416</v>
      </c>
      <c r="K46" s="30"/>
    </row>
    <row r="47" ht="30" customHeight="1" spans="1:11">
      <c r="A47" s="30"/>
      <c r="B47" s="30">
        <v>16</v>
      </c>
      <c r="C47" s="35"/>
      <c r="D47" s="40" t="s">
        <v>44</v>
      </c>
      <c r="E47" s="40"/>
      <c r="F47" s="33"/>
      <c r="G47" s="40">
        <v>31.24</v>
      </c>
      <c r="H47" s="34">
        <v>15.07</v>
      </c>
      <c r="I47" s="42">
        <v>5649.4416</v>
      </c>
      <c r="J47" s="42">
        <v>564.94416</v>
      </c>
      <c r="K47" s="30"/>
    </row>
    <row r="48" ht="30" customHeight="1" spans="1:11">
      <c r="A48" s="30"/>
      <c r="B48" s="30">
        <v>17</v>
      </c>
      <c r="C48" s="35"/>
      <c r="D48" s="40" t="s">
        <v>45</v>
      </c>
      <c r="E48" s="40"/>
      <c r="F48" s="33"/>
      <c r="G48" s="40">
        <v>31.24</v>
      </c>
      <c r="H48" s="34">
        <v>14.96</v>
      </c>
      <c r="I48" s="42">
        <v>5608.2048</v>
      </c>
      <c r="J48" s="42">
        <v>560.82048</v>
      </c>
      <c r="K48" s="30"/>
    </row>
    <row r="49" ht="30" customHeight="1" spans="1:11">
      <c r="A49" s="30"/>
      <c r="B49" s="30">
        <v>18</v>
      </c>
      <c r="C49" s="35"/>
      <c r="D49" s="40" t="s">
        <v>46</v>
      </c>
      <c r="E49" s="40"/>
      <c r="F49" s="33"/>
      <c r="G49" s="40">
        <v>31.24</v>
      </c>
      <c r="H49" s="34">
        <v>14.96</v>
      </c>
      <c r="I49" s="42">
        <v>5608.2048</v>
      </c>
      <c r="J49" s="42">
        <v>560.82048</v>
      </c>
      <c r="K49" s="30"/>
    </row>
    <row r="50" ht="30" customHeight="1" spans="1:11">
      <c r="A50" s="30"/>
      <c r="B50" s="30">
        <v>19</v>
      </c>
      <c r="C50" s="35"/>
      <c r="D50" s="40" t="s">
        <v>47</v>
      </c>
      <c r="E50" s="40"/>
      <c r="F50" s="33"/>
      <c r="G50" s="40">
        <v>31.24</v>
      </c>
      <c r="H50" s="34">
        <v>14.96</v>
      </c>
      <c r="I50" s="42">
        <v>5608.2048</v>
      </c>
      <c r="J50" s="42">
        <v>560.82048</v>
      </c>
      <c r="K50" s="30"/>
    </row>
    <row r="51" ht="30" customHeight="1" spans="1:11">
      <c r="A51" s="30"/>
      <c r="B51" s="30">
        <v>20</v>
      </c>
      <c r="C51" s="35"/>
      <c r="D51" s="40" t="s">
        <v>48</v>
      </c>
      <c r="E51" s="40"/>
      <c r="F51" s="33"/>
      <c r="G51" s="40">
        <v>31.24</v>
      </c>
      <c r="H51" s="34">
        <v>14.96</v>
      </c>
      <c r="I51" s="42">
        <v>5608.2048</v>
      </c>
      <c r="J51" s="42">
        <v>560.82048</v>
      </c>
      <c r="K51" s="30"/>
    </row>
    <row r="52" ht="30" customHeight="1" spans="1:11">
      <c r="A52" s="30"/>
      <c r="B52" s="30">
        <v>21</v>
      </c>
      <c r="C52" s="35"/>
      <c r="D52" s="40" t="s">
        <v>49</v>
      </c>
      <c r="E52" s="40"/>
      <c r="F52" s="33"/>
      <c r="G52" s="40">
        <v>41.87</v>
      </c>
      <c r="H52" s="34">
        <v>15.4</v>
      </c>
      <c r="I52" s="42">
        <v>7737.576</v>
      </c>
      <c r="J52" s="42">
        <v>773.7576</v>
      </c>
      <c r="K52" s="30"/>
    </row>
    <row r="53" ht="30" customHeight="1" spans="1:11">
      <c r="A53" s="30"/>
      <c r="B53" s="30">
        <v>22</v>
      </c>
      <c r="C53" s="35"/>
      <c r="D53" s="40" t="s">
        <v>50</v>
      </c>
      <c r="E53" s="40"/>
      <c r="F53" s="33"/>
      <c r="G53" s="40">
        <v>41.87</v>
      </c>
      <c r="H53" s="34">
        <v>15.4</v>
      </c>
      <c r="I53" s="42">
        <v>7737.576</v>
      </c>
      <c r="J53" s="42">
        <v>773.7576</v>
      </c>
      <c r="K53" s="30"/>
    </row>
    <row r="54" ht="30" customHeight="1" spans="1:11">
      <c r="A54" s="30"/>
      <c r="B54" s="30">
        <v>23</v>
      </c>
      <c r="C54" s="35"/>
      <c r="D54" s="40" t="s">
        <v>51</v>
      </c>
      <c r="E54" s="40"/>
      <c r="F54" s="33"/>
      <c r="G54" s="40">
        <v>41.87</v>
      </c>
      <c r="H54" s="34">
        <v>15.51</v>
      </c>
      <c r="I54" s="42">
        <v>7792.8444</v>
      </c>
      <c r="J54" s="42">
        <v>779.28444</v>
      </c>
      <c r="K54" s="30"/>
    </row>
    <row r="55" ht="30" customHeight="1" spans="1:11">
      <c r="A55" s="30"/>
      <c r="B55" s="30">
        <v>24</v>
      </c>
      <c r="C55" s="35"/>
      <c r="D55" s="30" t="s">
        <v>52</v>
      </c>
      <c r="E55" s="40"/>
      <c r="F55" s="33"/>
      <c r="G55" s="40">
        <v>30.84</v>
      </c>
      <c r="H55" s="34">
        <v>15.18</v>
      </c>
      <c r="I55" s="42">
        <v>5617.8144</v>
      </c>
      <c r="J55" s="42">
        <v>561.78144</v>
      </c>
      <c r="K55" s="30"/>
    </row>
    <row r="56" ht="30" customHeight="1" spans="1:11">
      <c r="A56" s="30"/>
      <c r="B56" s="30">
        <v>25</v>
      </c>
      <c r="C56" s="35"/>
      <c r="D56" s="40" t="s">
        <v>53</v>
      </c>
      <c r="E56" s="30" t="s">
        <v>12</v>
      </c>
      <c r="F56" s="33" t="s">
        <v>27</v>
      </c>
      <c r="G56" s="40">
        <v>30.84</v>
      </c>
      <c r="H56" s="34">
        <v>43.34</v>
      </c>
      <c r="I56" s="42">
        <v>16039.2672</v>
      </c>
      <c r="J56" s="42">
        <v>1603.92672</v>
      </c>
      <c r="K56" s="30"/>
    </row>
    <row r="57" ht="30" customHeight="1" spans="1:11">
      <c r="A57" s="30"/>
      <c r="B57" s="30">
        <v>26</v>
      </c>
      <c r="C57" s="35"/>
      <c r="D57" s="40" t="s">
        <v>54</v>
      </c>
      <c r="E57" s="30"/>
      <c r="F57" s="33"/>
      <c r="G57" s="40">
        <v>41.87</v>
      </c>
      <c r="H57" s="34">
        <v>42.9</v>
      </c>
      <c r="I57" s="42">
        <v>21554.676</v>
      </c>
      <c r="J57" s="42">
        <v>2155.4676</v>
      </c>
      <c r="K57" s="30"/>
    </row>
    <row r="58" ht="30" customHeight="1" spans="1:11">
      <c r="A58" s="30"/>
      <c r="B58" s="30">
        <v>27</v>
      </c>
      <c r="C58" s="35"/>
      <c r="D58" s="40" t="s">
        <v>55</v>
      </c>
      <c r="E58" s="30"/>
      <c r="F58" s="33"/>
      <c r="G58" s="40">
        <v>41.87</v>
      </c>
      <c r="H58" s="34">
        <v>42.57</v>
      </c>
      <c r="I58" s="42">
        <v>21388.8708</v>
      </c>
      <c r="J58" s="42">
        <v>2138.88708</v>
      </c>
      <c r="K58" s="30"/>
    </row>
    <row r="59" ht="30" customHeight="1" spans="1:11">
      <c r="A59" s="30"/>
      <c r="B59" s="30">
        <v>28</v>
      </c>
      <c r="C59" s="35"/>
      <c r="D59" s="40" t="s">
        <v>56</v>
      </c>
      <c r="E59" s="30"/>
      <c r="F59" s="33"/>
      <c r="G59" s="40">
        <v>41.87</v>
      </c>
      <c r="H59" s="34">
        <v>42.13</v>
      </c>
      <c r="I59" s="42">
        <v>21167.7972</v>
      </c>
      <c r="J59" s="42">
        <v>2116.77972</v>
      </c>
      <c r="K59" s="30"/>
    </row>
    <row r="60" ht="30" customHeight="1" spans="1:11">
      <c r="A60" s="30"/>
      <c r="B60" s="30">
        <v>29</v>
      </c>
      <c r="C60" s="35"/>
      <c r="D60" s="40" t="s">
        <v>57</v>
      </c>
      <c r="E60" s="30"/>
      <c r="F60" s="33"/>
      <c r="G60" s="40">
        <v>27.32</v>
      </c>
      <c r="H60" s="34">
        <v>41.25</v>
      </c>
      <c r="I60" s="42">
        <v>13523.4</v>
      </c>
      <c r="J60" s="42">
        <v>1352.34</v>
      </c>
      <c r="K60" s="30"/>
    </row>
    <row r="61" ht="30" customHeight="1" spans="1:11">
      <c r="A61" s="30"/>
      <c r="B61" s="30">
        <v>30</v>
      </c>
      <c r="C61" s="35"/>
      <c r="D61" s="40" t="s">
        <v>58</v>
      </c>
      <c r="E61" s="30"/>
      <c r="F61" s="33"/>
      <c r="G61" s="40">
        <v>27.32</v>
      </c>
      <c r="H61" s="34">
        <v>41.25</v>
      </c>
      <c r="I61" s="42">
        <v>13523.4</v>
      </c>
      <c r="J61" s="42">
        <v>1352.34</v>
      </c>
      <c r="K61" s="30"/>
    </row>
    <row r="62" ht="30" customHeight="1" spans="1:11">
      <c r="A62" s="30"/>
      <c r="B62" s="30">
        <v>31</v>
      </c>
      <c r="C62" s="35"/>
      <c r="D62" s="40" t="s">
        <v>59</v>
      </c>
      <c r="E62" s="30"/>
      <c r="F62" s="33"/>
      <c r="G62" s="40">
        <v>27.32</v>
      </c>
      <c r="H62" s="34">
        <v>41.25</v>
      </c>
      <c r="I62" s="42">
        <v>13523.4</v>
      </c>
      <c r="J62" s="42">
        <v>1352.34</v>
      </c>
      <c r="K62" s="30"/>
    </row>
    <row r="63" ht="30" customHeight="1" spans="1:11">
      <c r="A63" s="30"/>
      <c r="B63" s="30">
        <v>32</v>
      </c>
      <c r="C63" s="35"/>
      <c r="D63" s="40" t="s">
        <v>60</v>
      </c>
      <c r="E63" s="30"/>
      <c r="F63" s="33"/>
      <c r="G63" s="40">
        <v>27.32</v>
      </c>
      <c r="H63" s="34">
        <v>41.25</v>
      </c>
      <c r="I63" s="42">
        <v>13523.4</v>
      </c>
      <c r="J63" s="42">
        <v>1352.34</v>
      </c>
      <c r="K63" s="30"/>
    </row>
    <row r="64" ht="30" customHeight="1" spans="1:11">
      <c r="A64" s="30"/>
      <c r="B64" s="30">
        <v>33</v>
      </c>
      <c r="C64" s="35"/>
      <c r="D64" s="40" t="s">
        <v>61</v>
      </c>
      <c r="E64" s="30"/>
      <c r="F64" s="33"/>
      <c r="G64" s="40">
        <v>27.32</v>
      </c>
      <c r="H64" s="34">
        <v>40.92</v>
      </c>
      <c r="I64" s="42">
        <v>13415.2128</v>
      </c>
      <c r="J64" s="42">
        <v>1341.52128</v>
      </c>
      <c r="K64" s="30"/>
    </row>
    <row r="65" ht="30" customHeight="1" spans="1:11">
      <c r="A65" s="30"/>
      <c r="B65" s="30">
        <v>34</v>
      </c>
      <c r="C65" s="35"/>
      <c r="D65" s="40" t="s">
        <v>62</v>
      </c>
      <c r="E65" s="30"/>
      <c r="F65" s="33"/>
      <c r="G65" s="40">
        <v>27.32</v>
      </c>
      <c r="H65" s="34">
        <v>40.04</v>
      </c>
      <c r="I65" s="42">
        <v>13126.7136</v>
      </c>
      <c r="J65" s="42">
        <v>1312.67136</v>
      </c>
      <c r="K65" s="30"/>
    </row>
    <row r="66" ht="30" customHeight="1" spans="1:11">
      <c r="A66" s="30"/>
      <c r="B66" s="30">
        <v>35</v>
      </c>
      <c r="C66" s="35"/>
      <c r="D66" s="40" t="s">
        <v>63</v>
      </c>
      <c r="E66" s="30"/>
      <c r="F66" s="33"/>
      <c r="G66" s="40">
        <v>28.01</v>
      </c>
      <c r="H66" s="34">
        <v>39.6</v>
      </c>
      <c r="I66" s="42">
        <v>13310.352</v>
      </c>
      <c r="J66" s="42">
        <v>1331.0352</v>
      </c>
      <c r="K66" s="30"/>
    </row>
    <row r="67" ht="30" customHeight="1" spans="1:11">
      <c r="A67" s="30"/>
      <c r="B67" s="30">
        <v>36</v>
      </c>
      <c r="C67" s="35"/>
      <c r="D67" s="40" t="s">
        <v>64</v>
      </c>
      <c r="E67" s="30" t="s">
        <v>40</v>
      </c>
      <c r="F67" s="33" t="s">
        <v>41</v>
      </c>
      <c r="G67" s="40">
        <v>30.84</v>
      </c>
      <c r="H67" s="34">
        <v>15.07</v>
      </c>
      <c r="I67" s="42">
        <v>5577.1056</v>
      </c>
      <c r="J67" s="42">
        <v>557.71056</v>
      </c>
      <c r="K67" s="30"/>
    </row>
    <row r="68" ht="30" customHeight="1" spans="1:11">
      <c r="A68" s="30"/>
      <c r="B68" s="30">
        <v>37</v>
      </c>
      <c r="C68" s="35"/>
      <c r="D68" s="40" t="s">
        <v>65</v>
      </c>
      <c r="E68" s="30"/>
      <c r="F68" s="33"/>
      <c r="G68" s="40">
        <v>41.87</v>
      </c>
      <c r="H68" s="34">
        <v>15.4</v>
      </c>
      <c r="I68" s="42">
        <v>7737.576</v>
      </c>
      <c r="J68" s="42">
        <v>773.7576</v>
      </c>
      <c r="K68" s="30"/>
    </row>
    <row r="69" ht="30" customHeight="1" spans="1:11">
      <c r="A69" s="30"/>
      <c r="B69" s="30">
        <v>38</v>
      </c>
      <c r="C69" s="35"/>
      <c r="D69" s="40" t="s">
        <v>66</v>
      </c>
      <c r="E69" s="30"/>
      <c r="F69" s="33"/>
      <c r="G69" s="40">
        <v>41.87</v>
      </c>
      <c r="H69" s="34">
        <v>15.18</v>
      </c>
      <c r="I69" s="42">
        <v>7627.0392</v>
      </c>
      <c r="J69" s="42">
        <v>762.70392</v>
      </c>
      <c r="K69" s="30"/>
    </row>
    <row r="70" ht="30" customHeight="1" spans="1:11">
      <c r="A70" s="30"/>
      <c r="B70" s="30">
        <v>39</v>
      </c>
      <c r="C70" s="35"/>
      <c r="D70" s="40" t="s">
        <v>67</v>
      </c>
      <c r="E70" s="30"/>
      <c r="F70" s="33"/>
      <c r="G70" s="40">
        <v>41.87</v>
      </c>
      <c r="H70" s="34">
        <v>15.18</v>
      </c>
      <c r="I70" s="42">
        <v>7627.0392</v>
      </c>
      <c r="J70" s="42">
        <v>762.70392</v>
      </c>
      <c r="K70" s="30"/>
    </row>
    <row r="71" ht="30" customHeight="1" spans="1:11">
      <c r="A71" s="30"/>
      <c r="B71" s="30">
        <v>40</v>
      </c>
      <c r="C71" s="35"/>
      <c r="D71" s="40" t="s">
        <v>68</v>
      </c>
      <c r="E71" s="30"/>
      <c r="F71" s="33"/>
      <c r="G71" s="40">
        <v>31.24</v>
      </c>
      <c r="H71" s="34">
        <v>14.74</v>
      </c>
      <c r="I71" s="42">
        <v>5525.7312</v>
      </c>
      <c r="J71" s="42">
        <v>552.57312</v>
      </c>
      <c r="K71" s="30"/>
    </row>
    <row r="72" ht="30" customHeight="1" spans="1:11">
      <c r="A72" s="30"/>
      <c r="B72" s="30">
        <v>41</v>
      </c>
      <c r="C72" s="35"/>
      <c r="D72" s="40" t="s">
        <v>69</v>
      </c>
      <c r="E72" s="30"/>
      <c r="F72" s="33"/>
      <c r="G72" s="40">
        <v>31.24</v>
      </c>
      <c r="H72" s="34">
        <v>14.74</v>
      </c>
      <c r="I72" s="42">
        <v>5525.7312</v>
      </c>
      <c r="J72" s="42">
        <v>552.57312</v>
      </c>
      <c r="K72" s="30"/>
    </row>
    <row r="73" ht="30" customHeight="1" spans="1:11">
      <c r="A73" s="30"/>
      <c r="B73" s="30">
        <v>42</v>
      </c>
      <c r="C73" s="35"/>
      <c r="D73" s="40" t="s">
        <v>70</v>
      </c>
      <c r="E73" s="30"/>
      <c r="F73" s="33"/>
      <c r="G73" s="40">
        <v>31.24</v>
      </c>
      <c r="H73" s="34">
        <v>14.74</v>
      </c>
      <c r="I73" s="42">
        <v>5525.7312</v>
      </c>
      <c r="J73" s="42">
        <v>552.57312</v>
      </c>
      <c r="K73" s="30"/>
    </row>
    <row r="74" ht="30" customHeight="1" spans="1:11">
      <c r="A74" s="30"/>
      <c r="B74" s="30">
        <v>43</v>
      </c>
      <c r="C74" s="35"/>
      <c r="D74" s="40" t="s">
        <v>71</v>
      </c>
      <c r="E74" s="30"/>
      <c r="F74" s="33"/>
      <c r="G74" s="40">
        <v>31.24</v>
      </c>
      <c r="H74" s="34">
        <v>14.74</v>
      </c>
      <c r="I74" s="42">
        <v>5525.7312</v>
      </c>
      <c r="J74" s="42">
        <v>552.57312</v>
      </c>
      <c r="K74" s="30"/>
    </row>
    <row r="75" ht="30" customHeight="1" spans="1:11">
      <c r="A75" s="30"/>
      <c r="B75" s="30">
        <v>44</v>
      </c>
      <c r="C75" s="35"/>
      <c r="D75" s="40" t="s">
        <v>72</v>
      </c>
      <c r="E75" s="30"/>
      <c r="F75" s="33"/>
      <c r="G75" s="40">
        <v>31.24</v>
      </c>
      <c r="H75" s="34">
        <v>14.96</v>
      </c>
      <c r="I75" s="42">
        <v>5608.2048</v>
      </c>
      <c r="J75" s="42">
        <v>560.82048</v>
      </c>
      <c r="K75" s="30"/>
    </row>
    <row r="76" ht="30" customHeight="1" spans="1:11">
      <c r="A76" s="30"/>
      <c r="B76" s="30">
        <v>45</v>
      </c>
      <c r="C76" s="35"/>
      <c r="D76" s="40" t="s">
        <v>73</v>
      </c>
      <c r="E76" s="30"/>
      <c r="F76" s="33"/>
      <c r="G76" s="40">
        <v>31.24</v>
      </c>
      <c r="H76" s="34">
        <v>14.96</v>
      </c>
      <c r="I76" s="42">
        <v>5608.2048</v>
      </c>
      <c r="J76" s="42">
        <v>560.82048</v>
      </c>
      <c r="K76" s="30"/>
    </row>
    <row r="77" ht="30" customHeight="1" spans="1:11">
      <c r="A77" s="30"/>
      <c r="B77" s="30">
        <v>46</v>
      </c>
      <c r="C77" s="35"/>
      <c r="D77" s="40" t="s">
        <v>74</v>
      </c>
      <c r="E77" s="30"/>
      <c r="F77" s="33"/>
      <c r="G77" s="40">
        <v>35.26</v>
      </c>
      <c r="H77" s="34">
        <v>15.07</v>
      </c>
      <c r="I77" s="42">
        <v>6376.4184</v>
      </c>
      <c r="J77" s="42">
        <v>637.64184</v>
      </c>
      <c r="K77" s="30"/>
    </row>
    <row r="78" ht="30" customHeight="1" spans="1:11">
      <c r="A78" s="30"/>
      <c r="B78" s="30">
        <v>47</v>
      </c>
      <c r="C78" s="35"/>
      <c r="D78" s="40" t="s">
        <v>75</v>
      </c>
      <c r="E78" s="30"/>
      <c r="F78" s="33"/>
      <c r="G78" s="40">
        <v>36.14</v>
      </c>
      <c r="H78" s="34">
        <v>15.07</v>
      </c>
      <c r="I78" s="42">
        <v>6535.5576</v>
      </c>
      <c r="J78" s="42">
        <v>653.55576</v>
      </c>
      <c r="K78" s="30"/>
    </row>
    <row r="79" ht="30" customHeight="1" spans="1:11">
      <c r="A79" s="30"/>
      <c r="B79" s="30">
        <v>48</v>
      </c>
      <c r="C79" s="35"/>
      <c r="D79" s="40" t="s">
        <v>76</v>
      </c>
      <c r="E79" s="30" t="s">
        <v>12</v>
      </c>
      <c r="F79" s="33" t="s">
        <v>27</v>
      </c>
      <c r="G79" s="40">
        <v>30.84</v>
      </c>
      <c r="H79" s="34">
        <v>38.5</v>
      </c>
      <c r="I79" s="42">
        <v>14248.08</v>
      </c>
      <c r="J79" s="42">
        <v>1424.808</v>
      </c>
      <c r="K79" s="30"/>
    </row>
    <row r="80" ht="30" customHeight="1" spans="1:11">
      <c r="A80" s="30"/>
      <c r="B80" s="30">
        <v>49</v>
      </c>
      <c r="C80" s="35"/>
      <c r="D80" s="40" t="s">
        <v>77</v>
      </c>
      <c r="E80" s="30"/>
      <c r="F80" s="33"/>
      <c r="G80" s="40">
        <v>41.87</v>
      </c>
      <c r="H80" s="34">
        <v>38.17</v>
      </c>
      <c r="I80" s="42">
        <v>19178.1348</v>
      </c>
      <c r="J80" s="42">
        <v>1917.81348</v>
      </c>
      <c r="K80" s="30"/>
    </row>
    <row r="81" ht="30" customHeight="1" spans="1:11">
      <c r="A81" s="30"/>
      <c r="B81" s="30">
        <v>50</v>
      </c>
      <c r="C81" s="35"/>
      <c r="D81" s="40" t="s">
        <v>78</v>
      </c>
      <c r="E81" s="30"/>
      <c r="F81" s="33"/>
      <c r="G81" s="40">
        <v>41.87</v>
      </c>
      <c r="H81" s="34">
        <v>37.84</v>
      </c>
      <c r="I81" s="42">
        <v>19012.3296</v>
      </c>
      <c r="J81" s="42">
        <v>1901.23296</v>
      </c>
      <c r="K81" s="30"/>
    </row>
    <row r="82" ht="30" customHeight="1" spans="1:11">
      <c r="A82" s="30"/>
      <c r="B82" s="30">
        <v>51</v>
      </c>
      <c r="C82" s="35"/>
      <c r="D82" s="40" t="s">
        <v>79</v>
      </c>
      <c r="E82" s="30"/>
      <c r="F82" s="33"/>
      <c r="G82" s="40">
        <v>41.87</v>
      </c>
      <c r="H82" s="34">
        <v>37.4</v>
      </c>
      <c r="I82" s="42">
        <v>18791.256</v>
      </c>
      <c r="J82" s="42">
        <v>1879.1256</v>
      </c>
      <c r="K82" s="30"/>
    </row>
    <row r="83" ht="30" customHeight="1" spans="1:11">
      <c r="A83" s="30"/>
      <c r="B83" s="30">
        <v>52</v>
      </c>
      <c r="C83" s="35"/>
      <c r="D83" s="40" t="s">
        <v>80</v>
      </c>
      <c r="E83" s="30"/>
      <c r="F83" s="33"/>
      <c r="G83" s="40">
        <v>27.32</v>
      </c>
      <c r="H83" s="34">
        <v>36.74</v>
      </c>
      <c r="I83" s="42">
        <v>12044.8416</v>
      </c>
      <c r="J83" s="42">
        <v>1204.48416</v>
      </c>
      <c r="K83" s="30"/>
    </row>
    <row r="84" ht="30" customHeight="1" spans="1:11">
      <c r="A84" s="30"/>
      <c r="B84" s="30">
        <v>53</v>
      </c>
      <c r="C84" s="35"/>
      <c r="D84" s="40" t="s">
        <v>81</v>
      </c>
      <c r="E84" s="30"/>
      <c r="F84" s="33"/>
      <c r="G84" s="40">
        <v>27.32</v>
      </c>
      <c r="H84" s="34">
        <v>36.74</v>
      </c>
      <c r="I84" s="42">
        <v>12044.8416</v>
      </c>
      <c r="J84" s="42">
        <v>1204.48416</v>
      </c>
      <c r="K84" s="30"/>
    </row>
    <row r="85" ht="30" customHeight="1" spans="1:11">
      <c r="A85" s="30"/>
      <c r="B85" s="30">
        <v>54</v>
      </c>
      <c r="C85" s="35"/>
      <c r="D85" s="40" t="s">
        <v>82</v>
      </c>
      <c r="E85" s="30"/>
      <c r="F85" s="33"/>
      <c r="G85" s="40">
        <v>27.32</v>
      </c>
      <c r="H85" s="34">
        <v>36.74</v>
      </c>
      <c r="I85" s="42">
        <v>12044.8416</v>
      </c>
      <c r="J85" s="42">
        <v>1204.48416</v>
      </c>
      <c r="K85" s="30"/>
    </row>
    <row r="86" ht="30" customHeight="1" spans="1:11">
      <c r="A86" s="30"/>
      <c r="B86" s="30">
        <v>55</v>
      </c>
      <c r="C86" s="35"/>
      <c r="D86" s="40" t="s">
        <v>83</v>
      </c>
      <c r="E86" s="30"/>
      <c r="F86" s="33"/>
      <c r="G86" s="40">
        <v>27.32</v>
      </c>
      <c r="H86" s="34">
        <v>36.74</v>
      </c>
      <c r="I86" s="42">
        <v>12044.8416</v>
      </c>
      <c r="J86" s="42">
        <v>1204.48416</v>
      </c>
      <c r="K86" s="30"/>
    </row>
    <row r="87" ht="30" customHeight="1" spans="1:11">
      <c r="A87" s="30"/>
      <c r="B87" s="30">
        <v>56</v>
      </c>
      <c r="C87" s="35"/>
      <c r="D87" s="40" t="s">
        <v>84</v>
      </c>
      <c r="E87" s="30"/>
      <c r="F87" s="33"/>
      <c r="G87" s="40">
        <v>27.32</v>
      </c>
      <c r="H87" s="34">
        <v>36.3</v>
      </c>
      <c r="I87" s="42">
        <v>11900.592</v>
      </c>
      <c r="J87" s="42">
        <v>1190.0592</v>
      </c>
      <c r="K87" s="30"/>
    </row>
    <row r="88" ht="30" customHeight="1" spans="1:11">
      <c r="A88" s="30"/>
      <c r="B88" s="30">
        <v>57</v>
      </c>
      <c r="C88" s="35"/>
      <c r="D88" s="40" t="s">
        <v>85</v>
      </c>
      <c r="E88" s="30"/>
      <c r="F88" s="33"/>
      <c r="G88" s="40">
        <v>27.32</v>
      </c>
      <c r="H88" s="34">
        <v>35.97</v>
      </c>
      <c r="I88" s="42">
        <v>11792.4048</v>
      </c>
      <c r="J88" s="42">
        <v>1179.24048</v>
      </c>
      <c r="K88" s="30"/>
    </row>
    <row r="89" ht="30" customHeight="1" spans="1:11">
      <c r="A89" s="30"/>
      <c r="B89" s="30">
        <v>58</v>
      </c>
      <c r="C89" s="35"/>
      <c r="D89" s="40" t="s">
        <v>86</v>
      </c>
      <c r="E89" s="30"/>
      <c r="F89" s="33"/>
      <c r="G89" s="40">
        <v>27.32</v>
      </c>
      <c r="H89" s="34">
        <v>35.64</v>
      </c>
      <c r="I89" s="42">
        <v>11684.2176</v>
      </c>
      <c r="J89" s="42">
        <v>1168.42176</v>
      </c>
      <c r="K89" s="30"/>
    </row>
    <row r="90" ht="30" customHeight="1" spans="1:11">
      <c r="A90" s="30"/>
      <c r="B90" s="30">
        <v>59</v>
      </c>
      <c r="C90" s="35"/>
      <c r="D90" s="40" t="s">
        <v>87</v>
      </c>
      <c r="E90" s="30"/>
      <c r="F90" s="33"/>
      <c r="G90" s="40">
        <v>30.84</v>
      </c>
      <c r="H90" s="34">
        <v>35.2</v>
      </c>
      <c r="I90" s="42">
        <v>13026.816</v>
      </c>
      <c r="J90" s="42">
        <v>1302.6816</v>
      </c>
      <c r="K90" s="30"/>
    </row>
    <row r="91" ht="30" customHeight="1" spans="1:11">
      <c r="A91" s="30"/>
      <c r="B91" s="30">
        <v>60</v>
      </c>
      <c r="C91" s="35"/>
      <c r="D91" s="40" t="s">
        <v>88</v>
      </c>
      <c r="E91" s="30" t="s">
        <v>40</v>
      </c>
      <c r="F91" s="33" t="s">
        <v>41</v>
      </c>
      <c r="G91" s="40">
        <v>30.84</v>
      </c>
      <c r="H91" s="34">
        <v>14.96</v>
      </c>
      <c r="I91" s="42">
        <v>5536.3968</v>
      </c>
      <c r="J91" s="42">
        <v>553.63968</v>
      </c>
      <c r="K91" s="30"/>
    </row>
    <row r="92" ht="30" customHeight="1" spans="1:11">
      <c r="A92" s="30"/>
      <c r="B92" s="30">
        <v>61</v>
      </c>
      <c r="C92" s="35"/>
      <c r="D92" s="40" t="s">
        <v>89</v>
      </c>
      <c r="E92" s="30"/>
      <c r="F92" s="33"/>
      <c r="G92" s="40">
        <v>41.87</v>
      </c>
      <c r="H92" s="34">
        <v>15.18</v>
      </c>
      <c r="I92" s="42">
        <v>7627.0392</v>
      </c>
      <c r="J92" s="42">
        <v>762.70392</v>
      </c>
      <c r="K92" s="30"/>
    </row>
    <row r="93" ht="30" customHeight="1" spans="1:11">
      <c r="A93" s="30"/>
      <c r="B93" s="30">
        <v>62</v>
      </c>
      <c r="C93" s="35"/>
      <c r="D93" s="40" t="s">
        <v>90</v>
      </c>
      <c r="E93" s="30"/>
      <c r="F93" s="33"/>
      <c r="G93" s="40">
        <v>41.87</v>
      </c>
      <c r="H93" s="34">
        <v>15.07</v>
      </c>
      <c r="I93" s="42">
        <v>7571.7708</v>
      </c>
      <c r="J93" s="42">
        <v>757.17708</v>
      </c>
      <c r="K93" s="30"/>
    </row>
    <row r="94" ht="30" customHeight="1" spans="1:11">
      <c r="A94" s="30"/>
      <c r="B94" s="30">
        <v>63</v>
      </c>
      <c r="C94" s="35"/>
      <c r="D94" s="40" t="s">
        <v>91</v>
      </c>
      <c r="E94" s="30"/>
      <c r="F94" s="33"/>
      <c r="G94" s="40">
        <v>41.87</v>
      </c>
      <c r="H94" s="34">
        <v>15.07</v>
      </c>
      <c r="I94" s="42">
        <v>7571.7708</v>
      </c>
      <c r="J94" s="42">
        <v>757.17708</v>
      </c>
      <c r="K94" s="30"/>
    </row>
    <row r="95" ht="30" customHeight="1" spans="1:11">
      <c r="A95" s="30"/>
      <c r="B95" s="30">
        <v>64</v>
      </c>
      <c r="C95" s="35"/>
      <c r="D95" s="40" t="s">
        <v>92</v>
      </c>
      <c r="E95" s="30"/>
      <c r="F95" s="33"/>
      <c r="G95" s="40">
        <v>31.24</v>
      </c>
      <c r="H95" s="34">
        <v>14.63</v>
      </c>
      <c r="I95" s="42">
        <v>5484.4944</v>
      </c>
      <c r="J95" s="42">
        <v>548.44944</v>
      </c>
      <c r="K95" s="30"/>
    </row>
    <row r="96" ht="30" customHeight="1" spans="1:11">
      <c r="A96" s="30"/>
      <c r="B96" s="30">
        <v>65</v>
      </c>
      <c r="C96" s="35"/>
      <c r="D96" s="40" t="s">
        <v>93</v>
      </c>
      <c r="E96" s="30"/>
      <c r="F96" s="33"/>
      <c r="G96" s="40">
        <v>31.24</v>
      </c>
      <c r="H96" s="34">
        <v>14.63</v>
      </c>
      <c r="I96" s="42">
        <v>5484.4944</v>
      </c>
      <c r="J96" s="42">
        <v>548.44944</v>
      </c>
      <c r="K96" s="30"/>
    </row>
    <row r="97" ht="30" customHeight="1" spans="1:11">
      <c r="A97" s="30"/>
      <c r="B97" s="30">
        <v>66</v>
      </c>
      <c r="C97" s="35"/>
      <c r="D97" s="40" t="s">
        <v>94</v>
      </c>
      <c r="E97" s="30"/>
      <c r="F97" s="33"/>
      <c r="G97" s="40">
        <v>31.24</v>
      </c>
      <c r="H97" s="34">
        <v>14.63</v>
      </c>
      <c r="I97" s="42">
        <v>5484.4944</v>
      </c>
      <c r="J97" s="42">
        <v>548.44944</v>
      </c>
      <c r="K97" s="30"/>
    </row>
    <row r="98" ht="30" customHeight="1" spans="1:11">
      <c r="A98" s="30"/>
      <c r="B98" s="30">
        <v>67</v>
      </c>
      <c r="C98" s="35"/>
      <c r="D98" s="40" t="s">
        <v>95</v>
      </c>
      <c r="E98" s="30"/>
      <c r="F98" s="33"/>
      <c r="G98" s="40">
        <v>31.24</v>
      </c>
      <c r="H98" s="34">
        <v>14.63</v>
      </c>
      <c r="I98" s="42">
        <v>5484.4944</v>
      </c>
      <c r="J98" s="42">
        <v>548.44944</v>
      </c>
      <c r="K98" s="30"/>
    </row>
    <row r="99" ht="30" customHeight="1" spans="1:11">
      <c r="A99" s="30"/>
      <c r="B99" s="30">
        <v>68</v>
      </c>
      <c r="C99" s="35"/>
      <c r="D99" s="40" t="s">
        <v>96</v>
      </c>
      <c r="E99" s="30"/>
      <c r="F99" s="33"/>
      <c r="G99" s="40">
        <v>31.24</v>
      </c>
      <c r="H99" s="34">
        <v>14.74</v>
      </c>
      <c r="I99" s="42">
        <v>5525.7312</v>
      </c>
      <c r="J99" s="42">
        <v>552.57312</v>
      </c>
      <c r="K99" s="30"/>
    </row>
    <row r="100" ht="30" customHeight="1" spans="1:11">
      <c r="A100" s="30"/>
      <c r="B100" s="30">
        <v>69</v>
      </c>
      <c r="C100" s="35"/>
      <c r="D100" s="40" t="s">
        <v>97</v>
      </c>
      <c r="E100" s="30"/>
      <c r="F100" s="33"/>
      <c r="G100" s="40">
        <v>31.24</v>
      </c>
      <c r="H100" s="34">
        <v>14.74</v>
      </c>
      <c r="I100" s="42">
        <v>5525.7312</v>
      </c>
      <c r="J100" s="42">
        <v>552.57312</v>
      </c>
      <c r="K100" s="30"/>
    </row>
    <row r="101" ht="30" customHeight="1" spans="1:11">
      <c r="A101" s="30"/>
      <c r="B101" s="30">
        <v>70</v>
      </c>
      <c r="C101" s="35"/>
      <c r="D101" s="40" t="s">
        <v>98</v>
      </c>
      <c r="E101" s="30"/>
      <c r="F101" s="33"/>
      <c r="G101" s="40">
        <v>35.26</v>
      </c>
      <c r="H101" s="34">
        <v>14.96</v>
      </c>
      <c r="I101" s="42">
        <v>6329.8752</v>
      </c>
      <c r="J101" s="42">
        <v>632.98752</v>
      </c>
      <c r="K101" s="30"/>
    </row>
    <row r="102" ht="30" customHeight="1" spans="1:11">
      <c r="A102" s="30"/>
      <c r="B102" s="30">
        <v>71</v>
      </c>
      <c r="C102" s="35"/>
      <c r="D102" s="40" t="s">
        <v>99</v>
      </c>
      <c r="E102" s="30"/>
      <c r="F102" s="33"/>
      <c r="G102" s="40">
        <v>36.14</v>
      </c>
      <c r="H102" s="34">
        <v>14.96</v>
      </c>
      <c r="I102" s="42">
        <v>6487.8528</v>
      </c>
      <c r="J102" s="42">
        <v>648.78528</v>
      </c>
      <c r="K102" s="30"/>
    </row>
    <row r="103" ht="30" customHeight="1" spans="1:11">
      <c r="A103" s="30"/>
      <c r="B103" s="30">
        <v>72</v>
      </c>
      <c r="C103" s="35"/>
      <c r="D103" s="40" t="s">
        <v>100</v>
      </c>
      <c r="E103" s="30" t="s">
        <v>12</v>
      </c>
      <c r="F103" s="33" t="s">
        <v>27</v>
      </c>
      <c r="G103" s="40">
        <v>28.01</v>
      </c>
      <c r="H103" s="34">
        <v>36.08</v>
      </c>
      <c r="I103" s="42">
        <v>12127.2096</v>
      </c>
      <c r="J103" s="42">
        <v>1212.72096</v>
      </c>
      <c r="K103" s="30"/>
    </row>
    <row r="104" ht="30" customHeight="1" spans="1:11">
      <c r="A104" s="30"/>
      <c r="B104" s="30">
        <v>73</v>
      </c>
      <c r="C104" s="35"/>
      <c r="D104" s="40" t="s">
        <v>101</v>
      </c>
      <c r="E104" s="30"/>
      <c r="F104" s="33"/>
      <c r="G104" s="40">
        <v>27.32</v>
      </c>
      <c r="H104" s="34">
        <v>35.42</v>
      </c>
      <c r="I104" s="42">
        <v>11612.0928</v>
      </c>
      <c r="J104" s="42">
        <v>1161.20928</v>
      </c>
      <c r="K104" s="30"/>
    </row>
    <row r="105" ht="30" customHeight="1" spans="1:11">
      <c r="A105" s="30"/>
      <c r="B105" s="30">
        <v>74</v>
      </c>
      <c r="C105" s="35"/>
      <c r="D105" s="40" t="s">
        <v>102</v>
      </c>
      <c r="E105" s="30"/>
      <c r="F105" s="33"/>
      <c r="G105" s="40">
        <v>27.32</v>
      </c>
      <c r="H105" s="34">
        <v>35.09</v>
      </c>
      <c r="I105" s="42">
        <v>11503.9056</v>
      </c>
      <c r="J105" s="42">
        <v>1150.39056</v>
      </c>
      <c r="K105" s="30"/>
    </row>
    <row r="106" ht="30" customHeight="1" spans="1:11">
      <c r="A106" s="30"/>
      <c r="B106" s="30">
        <v>75</v>
      </c>
      <c r="C106" s="35"/>
      <c r="D106" s="40" t="s">
        <v>103</v>
      </c>
      <c r="E106" s="30"/>
      <c r="F106" s="33"/>
      <c r="G106" s="40">
        <v>27.32</v>
      </c>
      <c r="H106" s="34">
        <v>34.76</v>
      </c>
      <c r="I106" s="42">
        <v>11395.7184</v>
      </c>
      <c r="J106" s="42">
        <v>1139.57184</v>
      </c>
      <c r="K106" s="30"/>
    </row>
    <row r="107" ht="30" customHeight="1" spans="1:11">
      <c r="A107" s="30"/>
      <c r="B107" s="30">
        <v>76</v>
      </c>
      <c r="C107" s="35"/>
      <c r="D107" s="40" t="s">
        <v>104</v>
      </c>
      <c r="E107" s="30"/>
      <c r="F107" s="33"/>
      <c r="G107" s="40">
        <v>27.32</v>
      </c>
      <c r="H107" s="34">
        <v>34.43</v>
      </c>
      <c r="I107" s="42">
        <v>11287.5312</v>
      </c>
      <c r="J107" s="42">
        <v>1128.75312</v>
      </c>
      <c r="K107" s="30"/>
    </row>
    <row r="108" ht="30" customHeight="1" spans="1:11">
      <c r="A108" s="30"/>
      <c r="B108" s="30">
        <v>77</v>
      </c>
      <c r="C108" s="35"/>
      <c r="D108" s="40" t="s">
        <v>105</v>
      </c>
      <c r="E108" s="30"/>
      <c r="F108" s="33"/>
      <c r="G108" s="40">
        <v>27.32</v>
      </c>
      <c r="H108" s="34">
        <v>34.43</v>
      </c>
      <c r="I108" s="42">
        <v>11287.5312</v>
      </c>
      <c r="J108" s="42">
        <v>1128.75312</v>
      </c>
      <c r="K108" s="30"/>
    </row>
    <row r="109" ht="30" customHeight="1" spans="1:11">
      <c r="A109" s="30"/>
      <c r="B109" s="30">
        <v>78</v>
      </c>
      <c r="C109" s="35"/>
      <c r="D109" s="40" t="s">
        <v>106</v>
      </c>
      <c r="E109" s="30"/>
      <c r="F109" s="33"/>
      <c r="G109" s="40">
        <v>27.32</v>
      </c>
      <c r="H109" s="34">
        <v>34.43</v>
      </c>
      <c r="I109" s="42">
        <v>11287.5312</v>
      </c>
      <c r="J109" s="42">
        <v>1128.75312</v>
      </c>
      <c r="K109" s="30"/>
    </row>
    <row r="110" ht="30" customHeight="1" spans="1:11">
      <c r="A110" s="30"/>
      <c r="B110" s="30">
        <v>79</v>
      </c>
      <c r="C110" s="35"/>
      <c r="D110" s="40" t="s">
        <v>107</v>
      </c>
      <c r="E110" s="30"/>
      <c r="F110" s="33"/>
      <c r="G110" s="40">
        <v>27.32</v>
      </c>
      <c r="H110" s="34">
        <v>34.43</v>
      </c>
      <c r="I110" s="42">
        <v>11287.5312</v>
      </c>
      <c r="J110" s="42">
        <v>1128.75312</v>
      </c>
      <c r="K110" s="30"/>
    </row>
    <row r="111" ht="30" customHeight="1" spans="1:11">
      <c r="A111" s="30"/>
      <c r="B111" s="30">
        <v>80</v>
      </c>
      <c r="C111" s="35"/>
      <c r="D111" s="40" t="s">
        <v>108</v>
      </c>
      <c r="E111" s="30"/>
      <c r="F111" s="33"/>
      <c r="G111" s="40">
        <v>41.87</v>
      </c>
      <c r="H111" s="34">
        <v>34.43</v>
      </c>
      <c r="I111" s="42">
        <v>17299.0092</v>
      </c>
      <c r="J111" s="42">
        <v>1729.90092</v>
      </c>
      <c r="K111" s="30"/>
    </row>
    <row r="112" ht="30" customHeight="1" spans="1:11">
      <c r="A112" s="30"/>
      <c r="B112" s="30">
        <v>81</v>
      </c>
      <c r="C112" s="35"/>
      <c r="D112" s="40" t="s">
        <v>109</v>
      </c>
      <c r="E112" s="30"/>
      <c r="F112" s="33"/>
      <c r="G112" s="40">
        <v>41.87</v>
      </c>
      <c r="H112" s="34">
        <v>34.1</v>
      </c>
      <c r="I112" s="42">
        <v>17133.204</v>
      </c>
      <c r="J112" s="42">
        <v>1713.3204</v>
      </c>
      <c r="K112" s="30"/>
    </row>
    <row r="113" ht="30" customHeight="1" spans="1:11">
      <c r="A113" s="30"/>
      <c r="B113" s="30">
        <v>82</v>
      </c>
      <c r="C113" s="35"/>
      <c r="D113" s="40" t="s">
        <v>110</v>
      </c>
      <c r="E113" s="30"/>
      <c r="F113" s="33"/>
      <c r="G113" s="40">
        <v>41.87</v>
      </c>
      <c r="H113" s="34">
        <v>33.66</v>
      </c>
      <c r="I113" s="42">
        <v>16912.1304</v>
      </c>
      <c r="J113" s="42">
        <v>1691.21304</v>
      </c>
      <c r="K113" s="30"/>
    </row>
    <row r="114" ht="30" customHeight="1" spans="1:11">
      <c r="A114" s="30"/>
      <c r="B114" s="30">
        <v>83</v>
      </c>
      <c r="C114" s="35"/>
      <c r="D114" s="40" t="s">
        <v>111</v>
      </c>
      <c r="E114" s="30"/>
      <c r="F114" s="33"/>
      <c r="G114" s="40">
        <v>30.84</v>
      </c>
      <c r="H114" s="34">
        <v>33</v>
      </c>
      <c r="I114" s="42">
        <v>12212.64</v>
      </c>
      <c r="J114" s="42">
        <v>1221.264</v>
      </c>
      <c r="K114" s="30"/>
    </row>
    <row r="115" ht="30" customHeight="1" spans="1:11">
      <c r="A115" s="30"/>
      <c r="B115" s="30">
        <v>84</v>
      </c>
      <c r="C115" s="35"/>
      <c r="D115" s="40" t="s">
        <v>112</v>
      </c>
      <c r="E115" s="30" t="s">
        <v>40</v>
      </c>
      <c r="F115" s="33" t="s">
        <v>41</v>
      </c>
      <c r="G115" s="40">
        <v>36.14</v>
      </c>
      <c r="H115" s="34">
        <v>15.07</v>
      </c>
      <c r="I115" s="42">
        <v>6535.5576</v>
      </c>
      <c r="J115" s="42">
        <v>653.55576</v>
      </c>
      <c r="K115" s="30"/>
    </row>
    <row r="116" ht="30" customHeight="1" spans="1:11">
      <c r="A116" s="30"/>
      <c r="B116" s="30">
        <v>85</v>
      </c>
      <c r="C116" s="35"/>
      <c r="D116" s="40" t="s">
        <v>113</v>
      </c>
      <c r="E116" s="30"/>
      <c r="F116" s="33"/>
      <c r="G116" s="40">
        <v>35.26</v>
      </c>
      <c r="H116" s="34">
        <v>15.07</v>
      </c>
      <c r="I116" s="42">
        <v>6376.4184</v>
      </c>
      <c r="J116" s="42">
        <v>637.64184</v>
      </c>
      <c r="K116" s="30"/>
    </row>
    <row r="117" ht="30" customHeight="1" spans="1:11">
      <c r="A117" s="30"/>
      <c r="B117" s="30">
        <v>86</v>
      </c>
      <c r="C117" s="35"/>
      <c r="D117" s="40" t="s">
        <v>114</v>
      </c>
      <c r="E117" s="30"/>
      <c r="F117" s="33"/>
      <c r="G117" s="40">
        <v>31.24</v>
      </c>
      <c r="H117" s="34">
        <v>14.96</v>
      </c>
      <c r="I117" s="42">
        <v>5608.2048</v>
      </c>
      <c r="J117" s="42">
        <v>560.82048</v>
      </c>
      <c r="K117" s="30"/>
    </row>
    <row r="118" ht="30" customHeight="1" spans="1:11">
      <c r="A118" s="30"/>
      <c r="B118" s="30">
        <v>87</v>
      </c>
      <c r="C118" s="35"/>
      <c r="D118" s="40" t="s">
        <v>115</v>
      </c>
      <c r="E118" s="30"/>
      <c r="F118" s="33"/>
      <c r="G118" s="40">
        <v>31.24</v>
      </c>
      <c r="H118" s="34">
        <v>14.96</v>
      </c>
      <c r="I118" s="42">
        <v>5608.2048</v>
      </c>
      <c r="J118" s="42">
        <v>560.82048</v>
      </c>
      <c r="K118" s="30"/>
    </row>
    <row r="119" ht="30" customHeight="1" spans="1:11">
      <c r="A119" s="30"/>
      <c r="B119" s="30">
        <v>88</v>
      </c>
      <c r="C119" s="35"/>
      <c r="D119" s="40" t="s">
        <v>116</v>
      </c>
      <c r="E119" s="30"/>
      <c r="F119" s="33"/>
      <c r="G119" s="40">
        <v>31.24</v>
      </c>
      <c r="H119" s="34">
        <v>14.74</v>
      </c>
      <c r="I119" s="42">
        <v>5525.7312</v>
      </c>
      <c r="J119" s="42">
        <v>552.57312</v>
      </c>
      <c r="K119" s="30"/>
    </row>
    <row r="120" ht="30" customHeight="1" spans="1:11">
      <c r="A120" s="30"/>
      <c r="B120" s="30">
        <v>89</v>
      </c>
      <c r="C120" s="35"/>
      <c r="D120" s="40" t="s">
        <v>117</v>
      </c>
      <c r="E120" s="30"/>
      <c r="F120" s="33"/>
      <c r="G120" s="40">
        <v>31.24</v>
      </c>
      <c r="H120" s="34">
        <v>14.74</v>
      </c>
      <c r="I120" s="42">
        <v>5525.7312</v>
      </c>
      <c r="J120" s="42">
        <v>552.57312</v>
      </c>
      <c r="K120" s="30"/>
    </row>
    <row r="121" ht="30" customHeight="1" spans="1:11">
      <c r="A121" s="30"/>
      <c r="B121" s="30">
        <v>90</v>
      </c>
      <c r="C121" s="35"/>
      <c r="D121" s="40" t="s">
        <v>118</v>
      </c>
      <c r="E121" s="30"/>
      <c r="F121" s="33"/>
      <c r="G121" s="40">
        <v>31.24</v>
      </c>
      <c r="H121" s="34">
        <v>14.74</v>
      </c>
      <c r="I121" s="42">
        <v>5525.7312</v>
      </c>
      <c r="J121" s="42">
        <v>552.57312</v>
      </c>
      <c r="K121" s="30"/>
    </row>
    <row r="122" ht="30" customHeight="1" spans="1:11">
      <c r="A122" s="30"/>
      <c r="B122" s="30">
        <v>91</v>
      </c>
      <c r="C122" s="35"/>
      <c r="D122" s="40" t="s">
        <v>119</v>
      </c>
      <c r="E122" s="30"/>
      <c r="F122" s="33"/>
      <c r="G122" s="40">
        <v>31.24</v>
      </c>
      <c r="H122" s="34">
        <v>14.74</v>
      </c>
      <c r="I122" s="42">
        <v>5525.7312</v>
      </c>
      <c r="J122" s="42">
        <v>552.57312</v>
      </c>
      <c r="K122" s="30"/>
    </row>
    <row r="123" ht="30" customHeight="1" spans="1:11">
      <c r="A123" s="30"/>
      <c r="B123" s="30">
        <v>92</v>
      </c>
      <c r="C123" s="35"/>
      <c r="D123" s="40" t="s">
        <v>120</v>
      </c>
      <c r="E123" s="30"/>
      <c r="F123" s="33"/>
      <c r="G123" s="40">
        <v>41.87</v>
      </c>
      <c r="H123" s="34">
        <v>15.18</v>
      </c>
      <c r="I123" s="42">
        <v>7627.0392</v>
      </c>
      <c r="J123" s="42">
        <v>762.70392</v>
      </c>
      <c r="K123" s="30"/>
    </row>
    <row r="124" ht="30" customHeight="1" spans="1:11">
      <c r="A124" s="30"/>
      <c r="B124" s="30">
        <v>93</v>
      </c>
      <c r="C124" s="35"/>
      <c r="D124" s="40" t="s">
        <v>121</v>
      </c>
      <c r="E124" s="30"/>
      <c r="F124" s="33"/>
      <c r="G124" s="40">
        <v>41.87</v>
      </c>
      <c r="H124" s="34">
        <v>15.18</v>
      </c>
      <c r="I124" s="42">
        <v>7627.0392</v>
      </c>
      <c r="J124" s="42">
        <v>762.70392</v>
      </c>
      <c r="K124" s="30"/>
    </row>
    <row r="125" ht="30" customHeight="1" spans="1:11">
      <c r="A125" s="30"/>
      <c r="B125" s="30">
        <v>94</v>
      </c>
      <c r="C125" s="35"/>
      <c r="D125" s="40" t="s">
        <v>122</v>
      </c>
      <c r="E125" s="30"/>
      <c r="F125" s="33"/>
      <c r="G125" s="40">
        <v>41.87</v>
      </c>
      <c r="H125" s="34">
        <v>15.4</v>
      </c>
      <c r="I125" s="42">
        <v>7737.576</v>
      </c>
      <c r="J125" s="42">
        <v>773.7576</v>
      </c>
      <c r="K125" s="30"/>
    </row>
    <row r="126" ht="30" customHeight="1" spans="1:11">
      <c r="A126" s="30"/>
      <c r="B126" s="30">
        <v>95</v>
      </c>
      <c r="C126" s="35"/>
      <c r="D126" s="40" t="s">
        <v>123</v>
      </c>
      <c r="E126" s="30"/>
      <c r="F126" s="33"/>
      <c r="G126" s="40">
        <v>30.84</v>
      </c>
      <c r="H126" s="34">
        <v>15.07</v>
      </c>
      <c r="I126" s="42">
        <v>5577.1056</v>
      </c>
      <c r="J126" s="42">
        <v>557.71056</v>
      </c>
      <c r="K126" s="30"/>
    </row>
    <row r="127" s="17" customFormat="1" ht="30" customHeight="1" spans="1:11">
      <c r="A127" s="24" t="s">
        <v>124</v>
      </c>
      <c r="B127" s="24">
        <v>1</v>
      </c>
      <c r="C127" s="43" t="s">
        <v>125</v>
      </c>
      <c r="D127" s="26" t="s">
        <v>126</v>
      </c>
      <c r="E127" s="24" t="s">
        <v>12</v>
      </c>
      <c r="F127" s="25" t="s">
        <v>127</v>
      </c>
      <c r="G127" s="28">
        <v>87.2</v>
      </c>
      <c r="H127" s="44">
        <v>89.1</v>
      </c>
      <c r="I127" s="45">
        <v>93234.24</v>
      </c>
      <c r="J127" s="45">
        <v>9323.424</v>
      </c>
      <c r="K127" s="24"/>
    </row>
    <row r="128" s="17" customFormat="1" ht="30" customHeight="1" spans="1:11">
      <c r="A128" s="24"/>
      <c r="B128" s="24">
        <v>2</v>
      </c>
      <c r="C128" s="43"/>
      <c r="D128" s="26" t="s">
        <v>128</v>
      </c>
      <c r="E128" s="24"/>
      <c r="F128" s="25"/>
      <c r="G128" s="28">
        <v>33</v>
      </c>
      <c r="H128" s="44">
        <v>202.4</v>
      </c>
      <c r="I128" s="45">
        <v>80150.4</v>
      </c>
      <c r="J128" s="45">
        <v>8015.04</v>
      </c>
      <c r="K128" s="24"/>
    </row>
    <row r="129" s="17" customFormat="1" ht="30" customHeight="1" spans="1:11">
      <c r="A129" s="24"/>
      <c r="B129" s="24">
        <v>3</v>
      </c>
      <c r="C129" s="43"/>
      <c r="D129" s="26" t="s">
        <v>129</v>
      </c>
      <c r="E129" s="24"/>
      <c r="F129" s="25"/>
      <c r="G129" s="28">
        <v>80</v>
      </c>
      <c r="H129" s="44">
        <v>88</v>
      </c>
      <c r="I129" s="45">
        <v>84480</v>
      </c>
      <c r="J129" s="45">
        <v>8448</v>
      </c>
      <c r="K129" s="24"/>
    </row>
    <row r="130" s="17" customFormat="1" ht="30" customHeight="1" spans="1:11">
      <c r="A130" s="24"/>
      <c r="B130" s="24">
        <v>4</v>
      </c>
      <c r="C130" s="43"/>
      <c r="D130" s="46" t="s">
        <v>130</v>
      </c>
      <c r="E130" s="24"/>
      <c r="F130" s="25"/>
      <c r="G130" s="47">
        <v>43.32</v>
      </c>
      <c r="H130" s="44">
        <v>202.4</v>
      </c>
      <c r="I130" s="45">
        <v>80150.4</v>
      </c>
      <c r="J130" s="45">
        <v>8015.04</v>
      </c>
      <c r="K130" s="24"/>
    </row>
    <row r="131" s="17" customFormat="1" ht="30" customHeight="1" spans="1:11">
      <c r="A131" s="24"/>
      <c r="B131" s="24">
        <v>5</v>
      </c>
      <c r="C131" s="43"/>
      <c r="D131" s="46" t="s">
        <v>131</v>
      </c>
      <c r="E131" s="24"/>
      <c r="F131" s="25"/>
      <c r="G131" s="47">
        <v>50</v>
      </c>
      <c r="H131" s="24">
        <v>202.4</v>
      </c>
      <c r="I131" s="45">
        <v>80150.4</v>
      </c>
      <c r="J131" s="45">
        <v>8015.04</v>
      </c>
      <c r="K131" s="24"/>
    </row>
    <row r="132" s="17" customFormat="1" ht="30" customHeight="1" spans="1:11">
      <c r="A132" s="24" t="s">
        <v>132</v>
      </c>
      <c r="B132" s="24">
        <v>1</v>
      </c>
      <c r="C132" s="43" t="s">
        <v>133</v>
      </c>
      <c r="D132" s="48" t="s">
        <v>134</v>
      </c>
      <c r="E132" s="26" t="s">
        <v>12</v>
      </c>
      <c r="F132" s="49" t="s">
        <v>127</v>
      </c>
      <c r="G132" s="50">
        <v>50</v>
      </c>
      <c r="H132" s="44">
        <v>44</v>
      </c>
      <c r="I132" s="45">
        <v>26400</v>
      </c>
      <c r="J132" s="45">
        <v>2640</v>
      </c>
      <c r="K132" s="24"/>
    </row>
    <row r="133" s="17" customFormat="1" ht="30" customHeight="1" spans="1:11">
      <c r="A133" s="24"/>
      <c r="B133" s="24">
        <v>2</v>
      </c>
      <c r="C133" s="43"/>
      <c r="D133" s="48" t="s">
        <v>135</v>
      </c>
      <c r="E133" s="26"/>
      <c r="F133" s="26"/>
      <c r="G133" s="50">
        <v>42</v>
      </c>
      <c r="H133" s="44">
        <v>44</v>
      </c>
      <c r="I133" s="45">
        <v>22176</v>
      </c>
      <c r="J133" s="45">
        <v>2217.6</v>
      </c>
      <c r="K133" s="24"/>
    </row>
    <row r="134" s="17" customFormat="1" ht="30" customHeight="1" spans="1:11">
      <c r="A134" s="24"/>
      <c r="B134" s="24">
        <v>3</v>
      </c>
      <c r="C134" s="43"/>
      <c r="D134" s="48" t="s">
        <v>136</v>
      </c>
      <c r="E134" s="26"/>
      <c r="F134" s="26"/>
      <c r="G134" s="50">
        <v>29</v>
      </c>
      <c r="H134" s="44">
        <v>44</v>
      </c>
      <c r="I134" s="45">
        <v>15312</v>
      </c>
      <c r="J134" s="45">
        <v>1531.2</v>
      </c>
      <c r="K134" s="24"/>
    </row>
    <row r="135" s="17" customFormat="1" ht="30" customHeight="1" spans="1:11">
      <c r="A135" s="24"/>
      <c r="B135" s="24">
        <v>4</v>
      </c>
      <c r="C135" s="43"/>
      <c r="D135" s="26" t="s">
        <v>137</v>
      </c>
      <c r="E135" s="26"/>
      <c r="F135" s="26"/>
      <c r="G135" s="50">
        <v>51.1</v>
      </c>
      <c r="H135" s="44">
        <v>45.1</v>
      </c>
      <c r="I135" s="45">
        <v>27655.32</v>
      </c>
      <c r="J135" s="45">
        <v>2765.532</v>
      </c>
      <c r="K135" s="24"/>
    </row>
    <row r="136" s="17" customFormat="1" ht="30" customHeight="1" spans="1:11">
      <c r="A136" s="24"/>
      <c r="B136" s="24">
        <v>5</v>
      </c>
      <c r="C136" s="43"/>
      <c r="D136" s="26" t="s">
        <v>138</v>
      </c>
      <c r="E136" s="26"/>
      <c r="F136" s="26"/>
      <c r="G136" s="50">
        <v>51.1</v>
      </c>
      <c r="H136" s="44">
        <v>45.1</v>
      </c>
      <c r="I136" s="45">
        <v>27655.32</v>
      </c>
      <c r="J136" s="45">
        <v>2765.532</v>
      </c>
      <c r="K136" s="24"/>
    </row>
    <row r="137" s="17" customFormat="1" ht="30" customHeight="1" spans="1:11">
      <c r="A137" s="24"/>
      <c r="B137" s="24">
        <v>6</v>
      </c>
      <c r="C137" s="43"/>
      <c r="D137" s="26" t="s">
        <v>139</v>
      </c>
      <c r="E137" s="26"/>
      <c r="F137" s="26"/>
      <c r="G137" s="50">
        <v>51.1</v>
      </c>
      <c r="H137" s="44">
        <v>45.1</v>
      </c>
      <c r="I137" s="45">
        <v>27655.32</v>
      </c>
      <c r="J137" s="45">
        <v>2765.532</v>
      </c>
      <c r="K137" s="24"/>
    </row>
    <row r="138" s="17" customFormat="1" ht="30" customHeight="1" spans="1:11">
      <c r="A138" s="24"/>
      <c r="B138" s="24">
        <v>7</v>
      </c>
      <c r="C138" s="43"/>
      <c r="D138" s="26" t="s">
        <v>140</v>
      </c>
      <c r="E138" s="26"/>
      <c r="F138" s="26"/>
      <c r="G138" s="50">
        <v>51.1</v>
      </c>
      <c r="H138" s="44">
        <v>45.1</v>
      </c>
      <c r="I138" s="45">
        <v>27655.32</v>
      </c>
      <c r="J138" s="45">
        <v>2765.532</v>
      </c>
      <c r="K138" s="24"/>
    </row>
    <row r="139" s="17" customFormat="1" ht="30" customHeight="1" spans="1:11">
      <c r="A139" s="24"/>
      <c r="B139" s="24">
        <v>8</v>
      </c>
      <c r="C139" s="43"/>
      <c r="D139" s="26" t="s">
        <v>141</v>
      </c>
      <c r="E139" s="26"/>
      <c r="F139" s="26"/>
      <c r="G139" s="50">
        <v>51.1</v>
      </c>
      <c r="H139" s="44">
        <v>45.1</v>
      </c>
      <c r="I139" s="45">
        <v>27655.32</v>
      </c>
      <c r="J139" s="45">
        <v>2765.532</v>
      </c>
      <c r="K139" s="24"/>
    </row>
    <row r="140" s="17" customFormat="1" ht="30" customHeight="1" spans="1:11">
      <c r="A140" s="24" t="s">
        <v>142</v>
      </c>
      <c r="B140" s="24">
        <v>1</v>
      </c>
      <c r="C140" s="43" t="s">
        <v>143</v>
      </c>
      <c r="D140" s="24" t="s">
        <v>144</v>
      </c>
      <c r="E140" s="26" t="s">
        <v>12</v>
      </c>
      <c r="F140" s="27" t="s">
        <v>145</v>
      </c>
      <c r="G140" s="50">
        <v>40</v>
      </c>
      <c r="H140" s="44">
        <v>44</v>
      </c>
      <c r="I140" s="45">
        <v>21120</v>
      </c>
      <c r="J140" s="45">
        <v>2112</v>
      </c>
      <c r="K140" s="24"/>
    </row>
    <row r="141" s="17" customFormat="1" ht="30" customHeight="1" spans="1:11">
      <c r="A141" s="24"/>
      <c r="B141" s="24">
        <v>2</v>
      </c>
      <c r="C141" s="43"/>
      <c r="D141" s="24" t="s">
        <v>146</v>
      </c>
      <c r="E141" s="26"/>
      <c r="F141" s="27"/>
      <c r="G141" s="50">
        <v>82.79</v>
      </c>
      <c r="H141" s="44">
        <v>44</v>
      </c>
      <c r="I141" s="45">
        <v>43713.12</v>
      </c>
      <c r="J141" s="45">
        <v>4371.312</v>
      </c>
      <c r="K141" s="24"/>
    </row>
    <row r="142" s="17" customFormat="1" ht="30" customHeight="1" spans="1:11">
      <c r="A142" s="24"/>
      <c r="B142" s="24">
        <v>3</v>
      </c>
      <c r="C142" s="43"/>
      <c r="D142" s="24" t="s">
        <v>147</v>
      </c>
      <c r="E142" s="26" t="s">
        <v>148</v>
      </c>
      <c r="F142" s="27" t="s">
        <v>149</v>
      </c>
      <c r="G142" s="50">
        <v>37.11</v>
      </c>
      <c r="H142" s="44">
        <v>9.9</v>
      </c>
      <c r="I142" s="45">
        <v>4408.668</v>
      </c>
      <c r="J142" s="45">
        <v>440.8668</v>
      </c>
      <c r="K142" s="24"/>
    </row>
    <row r="143" s="17" customFormat="1" ht="30" customHeight="1" spans="1:11">
      <c r="A143" s="24"/>
      <c r="B143" s="24"/>
      <c r="C143" s="43"/>
      <c r="D143" s="24"/>
      <c r="E143" s="26"/>
      <c r="F143" s="27"/>
      <c r="G143" s="50">
        <v>157.25</v>
      </c>
      <c r="H143" s="44">
        <v>9.9</v>
      </c>
      <c r="I143" s="45">
        <v>18681.3</v>
      </c>
      <c r="J143" s="45">
        <v>1868.13</v>
      </c>
      <c r="K143" s="24"/>
    </row>
    <row r="144" s="17" customFormat="1" ht="30" customHeight="1" spans="1:11">
      <c r="A144" s="24"/>
      <c r="B144" s="24"/>
      <c r="C144" s="43"/>
      <c r="D144" s="24"/>
      <c r="E144" s="26"/>
      <c r="F144" s="27"/>
      <c r="G144" s="50">
        <v>157.25</v>
      </c>
      <c r="H144" s="44">
        <v>9.9</v>
      </c>
      <c r="I144" s="45">
        <v>18681.3</v>
      </c>
      <c r="J144" s="45">
        <v>1868.13</v>
      </c>
      <c r="K144" s="24"/>
    </row>
    <row r="145" s="17" customFormat="1" ht="81.75" customHeight="1" spans="1:11">
      <c r="A145" s="24" t="s">
        <v>150</v>
      </c>
      <c r="B145" s="24"/>
      <c r="C145" s="24" t="s">
        <v>151</v>
      </c>
      <c r="D145" s="24"/>
      <c r="E145" s="24" t="s">
        <v>12</v>
      </c>
      <c r="F145" s="25" t="s">
        <v>149</v>
      </c>
      <c r="G145" s="50">
        <v>645</v>
      </c>
      <c r="H145" s="44">
        <v>13.75</v>
      </c>
      <c r="I145" s="45">
        <v>106425</v>
      </c>
      <c r="J145" s="45">
        <v>10642.5</v>
      </c>
      <c r="K145" s="24"/>
    </row>
    <row r="146" s="17" customFormat="1" ht="30" customHeight="1" spans="1:11">
      <c r="A146" s="24" t="s">
        <v>152</v>
      </c>
      <c r="B146" s="24">
        <v>1</v>
      </c>
      <c r="C146" s="51" t="s">
        <v>153</v>
      </c>
      <c r="D146" s="24" t="s">
        <v>154</v>
      </c>
      <c r="E146" s="26"/>
      <c r="F146" s="27"/>
      <c r="G146" s="50">
        <v>49.44</v>
      </c>
      <c r="H146" s="44">
        <v>64.9</v>
      </c>
      <c r="I146" s="45">
        <v>38503.872</v>
      </c>
      <c r="J146" s="45">
        <v>3850.3872</v>
      </c>
      <c r="K146" s="24"/>
    </row>
    <row r="147" s="17" customFormat="1" ht="30" customHeight="1" spans="1:11">
      <c r="A147" s="24"/>
      <c r="B147" s="24">
        <v>2</v>
      </c>
      <c r="C147" s="51"/>
      <c r="D147" s="24" t="s">
        <v>155</v>
      </c>
      <c r="E147" s="26"/>
      <c r="F147" s="27"/>
      <c r="G147" s="50">
        <v>49.44</v>
      </c>
      <c r="H147" s="44">
        <v>64.9</v>
      </c>
      <c r="I147" s="45">
        <v>38503.872</v>
      </c>
      <c r="J147" s="45">
        <v>3850.3872</v>
      </c>
      <c r="K147" s="24"/>
    </row>
    <row r="148" s="17" customFormat="1" ht="30" customHeight="1" spans="1:11">
      <c r="A148" s="24"/>
      <c r="B148" s="24">
        <v>3</v>
      </c>
      <c r="C148" s="51"/>
      <c r="D148" s="24" t="s">
        <v>156</v>
      </c>
      <c r="E148" s="26"/>
      <c r="F148" s="27"/>
      <c r="G148" s="50">
        <v>49.44</v>
      </c>
      <c r="H148" s="44">
        <v>64.9</v>
      </c>
      <c r="I148" s="45">
        <v>38503.872</v>
      </c>
      <c r="J148" s="45">
        <v>3850.3872</v>
      </c>
      <c r="K148" s="24"/>
    </row>
    <row r="149" s="17" customFormat="1" ht="30" customHeight="1" spans="1:11">
      <c r="A149" s="24"/>
      <c r="B149" s="24">
        <v>4</v>
      </c>
      <c r="C149" s="51"/>
      <c r="D149" s="24" t="s">
        <v>157</v>
      </c>
      <c r="E149" s="26"/>
      <c r="F149" s="27"/>
      <c r="G149" s="50">
        <v>40.94</v>
      </c>
      <c r="H149" s="44">
        <v>62.7</v>
      </c>
      <c r="I149" s="45">
        <v>30803.256</v>
      </c>
      <c r="J149" s="45">
        <v>3080.3256</v>
      </c>
      <c r="K149" s="24"/>
    </row>
    <row r="150" s="17" customFormat="1" ht="30" customHeight="1" spans="1:11">
      <c r="A150" s="24"/>
      <c r="B150" s="24">
        <v>5</v>
      </c>
      <c r="C150" s="51"/>
      <c r="D150" s="24" t="s">
        <v>158</v>
      </c>
      <c r="E150" s="26"/>
      <c r="F150" s="27"/>
      <c r="G150" s="50">
        <v>40.94</v>
      </c>
      <c r="H150" s="44">
        <v>62.7</v>
      </c>
      <c r="I150" s="45">
        <v>30803.256</v>
      </c>
      <c r="J150" s="45">
        <v>3080.3256</v>
      </c>
      <c r="K150" s="24"/>
    </row>
    <row r="151" s="17" customFormat="1" ht="30" customHeight="1" spans="1:11">
      <c r="A151" s="24" t="s">
        <v>159</v>
      </c>
      <c r="B151" s="24">
        <v>1</v>
      </c>
      <c r="C151" s="51" t="s">
        <v>160</v>
      </c>
      <c r="D151" s="24" t="s">
        <v>161</v>
      </c>
      <c r="E151" s="24" t="s">
        <v>12</v>
      </c>
      <c r="F151" s="25" t="s">
        <v>127</v>
      </c>
      <c r="G151" s="50">
        <v>40.92</v>
      </c>
      <c r="H151" s="44">
        <v>73.7</v>
      </c>
      <c r="I151" s="45">
        <v>36189.648</v>
      </c>
      <c r="J151" s="45">
        <v>3618.9648</v>
      </c>
      <c r="K151" s="24"/>
    </row>
    <row r="152" s="17" customFormat="1" ht="30" customHeight="1" spans="1:11">
      <c r="A152" s="24"/>
      <c r="B152" s="24">
        <v>2</v>
      </c>
      <c r="C152" s="51"/>
      <c r="D152" s="24" t="s">
        <v>162</v>
      </c>
      <c r="E152" s="24"/>
      <c r="F152" s="25"/>
      <c r="G152" s="50">
        <v>34</v>
      </c>
      <c r="H152" s="44">
        <v>73.7</v>
      </c>
      <c r="I152" s="45">
        <v>30069.6</v>
      </c>
      <c r="J152" s="45">
        <v>3006.96</v>
      </c>
      <c r="K152" s="24"/>
    </row>
    <row r="153" s="17" customFormat="1" ht="30" customHeight="1" spans="1:11">
      <c r="A153" s="24"/>
      <c r="B153" s="24">
        <v>3</v>
      </c>
      <c r="C153" s="51"/>
      <c r="D153" s="24" t="s">
        <v>163</v>
      </c>
      <c r="E153" s="24"/>
      <c r="F153" s="25"/>
      <c r="G153" s="50">
        <v>34</v>
      </c>
      <c r="H153" s="44">
        <v>73.7</v>
      </c>
      <c r="I153" s="45">
        <v>30069.6</v>
      </c>
      <c r="J153" s="45">
        <v>3006.96</v>
      </c>
      <c r="K153" s="24"/>
    </row>
    <row r="154" s="17" customFormat="1" ht="30" customHeight="1" spans="1:11">
      <c r="A154" s="24"/>
      <c r="B154" s="24">
        <v>4</v>
      </c>
      <c r="C154" s="51"/>
      <c r="D154" s="24" t="s">
        <v>164</v>
      </c>
      <c r="E154" s="24"/>
      <c r="F154" s="25"/>
      <c r="G154" s="50">
        <v>26</v>
      </c>
      <c r="H154" s="44">
        <v>72.6</v>
      </c>
      <c r="I154" s="45">
        <v>22651.2</v>
      </c>
      <c r="J154" s="45">
        <v>2265.12</v>
      </c>
      <c r="K154" s="24"/>
    </row>
    <row r="155" s="17" customFormat="1" ht="30" customHeight="1" spans="1:11">
      <c r="A155" s="24"/>
      <c r="B155" s="24">
        <v>5</v>
      </c>
      <c r="C155" s="51"/>
      <c r="D155" s="24" t="s">
        <v>165</v>
      </c>
      <c r="E155" s="24"/>
      <c r="F155" s="25"/>
      <c r="G155" s="50">
        <v>9.75</v>
      </c>
      <c r="H155" s="44">
        <v>74.8</v>
      </c>
      <c r="I155" s="45">
        <v>8751.6</v>
      </c>
      <c r="J155" s="45">
        <v>875.16</v>
      </c>
      <c r="K155" s="24"/>
    </row>
    <row r="156" s="17" customFormat="1" ht="30" customHeight="1" spans="1:11">
      <c r="A156" s="24"/>
      <c r="B156" s="24">
        <v>6</v>
      </c>
      <c r="C156" s="51"/>
      <c r="D156" s="24" t="s">
        <v>166</v>
      </c>
      <c r="E156" s="24"/>
      <c r="F156" s="25"/>
      <c r="G156" s="50">
        <v>24.2</v>
      </c>
      <c r="H156" s="44">
        <v>70.4</v>
      </c>
      <c r="I156" s="45">
        <v>20444.16</v>
      </c>
      <c r="J156" s="45">
        <v>2044.416</v>
      </c>
      <c r="K156" s="24"/>
    </row>
    <row r="157" s="17" customFormat="1" ht="30" customHeight="1" spans="1:11">
      <c r="A157" s="24"/>
      <c r="B157" s="24">
        <v>7</v>
      </c>
      <c r="C157" s="51"/>
      <c r="D157" s="24" t="s">
        <v>167</v>
      </c>
      <c r="E157" s="24"/>
      <c r="F157" s="25"/>
      <c r="G157" s="50">
        <v>22.2</v>
      </c>
      <c r="H157" s="44">
        <v>72.6</v>
      </c>
      <c r="I157" s="45">
        <v>19340.64</v>
      </c>
      <c r="J157" s="45">
        <v>1934.064</v>
      </c>
      <c r="K157" s="24"/>
    </row>
    <row r="158" s="17" customFormat="1" ht="30" customHeight="1" spans="1:11">
      <c r="A158" s="24"/>
      <c r="B158" s="24">
        <v>8</v>
      </c>
      <c r="C158" s="51"/>
      <c r="D158" s="24" t="s">
        <v>168</v>
      </c>
      <c r="E158" s="24"/>
      <c r="F158" s="25"/>
      <c r="G158" s="50">
        <v>53.28</v>
      </c>
      <c r="H158" s="44">
        <v>74.8</v>
      </c>
      <c r="I158" s="45">
        <v>47824.128</v>
      </c>
      <c r="J158" s="45">
        <v>4782.4128</v>
      </c>
      <c r="K158" s="24"/>
    </row>
    <row r="159" s="17" customFormat="1" ht="30" customHeight="1" spans="1:11">
      <c r="A159" s="24"/>
      <c r="B159" s="24">
        <v>9</v>
      </c>
      <c r="C159" s="51"/>
      <c r="D159" s="24" t="s">
        <v>169</v>
      </c>
      <c r="E159" s="24"/>
      <c r="F159" s="25"/>
      <c r="G159" s="50">
        <v>40.8</v>
      </c>
      <c r="H159" s="44">
        <v>73.7</v>
      </c>
      <c r="I159" s="45">
        <v>36083.52</v>
      </c>
      <c r="J159" s="45">
        <v>3608.352</v>
      </c>
      <c r="K159" s="24"/>
    </row>
    <row r="160" s="17" customFormat="1" ht="30" customHeight="1" spans="1:11">
      <c r="A160" s="24"/>
      <c r="B160" s="24">
        <v>10</v>
      </c>
      <c r="C160" s="51"/>
      <c r="D160" s="24" t="s">
        <v>170</v>
      </c>
      <c r="E160" s="24"/>
      <c r="F160" s="25"/>
      <c r="G160" s="50">
        <v>40.8</v>
      </c>
      <c r="H160" s="44">
        <v>73.7</v>
      </c>
      <c r="I160" s="45">
        <v>36083.52</v>
      </c>
      <c r="J160" s="45">
        <v>3608.352</v>
      </c>
      <c r="K160" s="24"/>
    </row>
    <row r="161" s="17" customFormat="1" ht="30" customHeight="1" spans="1:11">
      <c r="A161" s="24"/>
      <c r="B161" s="24">
        <v>11</v>
      </c>
      <c r="C161" s="51"/>
      <c r="D161" s="24" t="s">
        <v>171</v>
      </c>
      <c r="E161" s="24"/>
      <c r="F161" s="25"/>
      <c r="G161" s="50">
        <v>40.8</v>
      </c>
      <c r="H161" s="44">
        <v>73.7</v>
      </c>
      <c r="I161" s="45">
        <v>36083.52</v>
      </c>
      <c r="J161" s="45">
        <v>3608.352</v>
      </c>
      <c r="K161" s="24"/>
    </row>
    <row r="162" s="17" customFormat="1" ht="30" customHeight="1" spans="1:11">
      <c r="A162" s="24"/>
      <c r="B162" s="24">
        <v>12</v>
      </c>
      <c r="C162" s="51"/>
      <c r="D162" s="24" t="s">
        <v>172</v>
      </c>
      <c r="E162" s="24"/>
      <c r="F162" s="25"/>
      <c r="G162" s="50">
        <v>40.8</v>
      </c>
      <c r="H162" s="44">
        <v>73.7</v>
      </c>
      <c r="I162" s="45">
        <v>36083.52</v>
      </c>
      <c r="J162" s="45">
        <v>3608.352</v>
      </c>
      <c r="K162" s="24"/>
    </row>
    <row r="163" s="17" customFormat="1" ht="30" customHeight="1" spans="1:11">
      <c r="A163" s="24" t="s">
        <v>173</v>
      </c>
      <c r="B163" s="24">
        <v>1</v>
      </c>
      <c r="C163" s="43" t="s">
        <v>174</v>
      </c>
      <c r="D163" s="24" t="s">
        <v>175</v>
      </c>
      <c r="E163" s="24" t="s">
        <v>176</v>
      </c>
      <c r="F163" s="25" t="s">
        <v>177</v>
      </c>
      <c r="G163" s="50">
        <v>138.76</v>
      </c>
      <c r="H163" s="44">
        <v>9.9</v>
      </c>
      <c r="I163" s="45">
        <v>16484.688</v>
      </c>
      <c r="J163" s="45">
        <v>1648.4688</v>
      </c>
      <c r="K163" s="24"/>
    </row>
    <row r="164" s="17" customFormat="1" ht="30" customHeight="1" spans="1:11">
      <c r="A164" s="24"/>
      <c r="B164" s="24">
        <v>2</v>
      </c>
      <c r="C164" s="43"/>
      <c r="D164" s="24"/>
      <c r="E164" s="24" t="s">
        <v>176</v>
      </c>
      <c r="F164" s="25" t="s">
        <v>178</v>
      </c>
      <c r="G164" s="50">
        <v>215</v>
      </c>
      <c r="H164" s="44">
        <v>9.57</v>
      </c>
      <c r="I164" s="45">
        <v>24690.6</v>
      </c>
      <c r="J164" s="45">
        <v>2469.06</v>
      </c>
      <c r="K164" s="24"/>
    </row>
    <row r="165" s="18" customFormat="1" ht="30" customHeight="1" spans="1:11">
      <c r="A165" s="10" t="s">
        <v>179</v>
      </c>
      <c r="B165" s="10">
        <v>1</v>
      </c>
      <c r="C165" s="52" t="s">
        <v>180</v>
      </c>
      <c r="D165" s="10" t="s">
        <v>181</v>
      </c>
      <c r="E165" s="10" t="s">
        <v>12</v>
      </c>
      <c r="F165" s="53" t="s">
        <v>182</v>
      </c>
      <c r="G165" s="54">
        <v>33.2</v>
      </c>
      <c r="H165" s="55">
        <v>58.3</v>
      </c>
      <c r="I165" s="16">
        <v>23226.72</v>
      </c>
      <c r="J165" s="16">
        <v>2322.672</v>
      </c>
      <c r="K165" s="58" t="s">
        <v>183</v>
      </c>
    </row>
    <row r="166" s="18" customFormat="1" ht="30" customHeight="1" spans="1:11">
      <c r="A166" s="10"/>
      <c r="B166" s="10">
        <v>2</v>
      </c>
      <c r="C166" s="52"/>
      <c r="D166" s="10" t="s">
        <v>184</v>
      </c>
      <c r="E166" s="10"/>
      <c r="F166" s="53"/>
      <c r="G166" s="54">
        <v>82.29</v>
      </c>
      <c r="H166" s="55">
        <v>57.2</v>
      </c>
      <c r="I166" s="16">
        <v>56483.856</v>
      </c>
      <c r="J166" s="16">
        <v>5648.3856</v>
      </c>
      <c r="K166" s="59"/>
    </row>
    <row r="167" s="18" customFormat="1" ht="30" customHeight="1" spans="1:11">
      <c r="A167" s="10"/>
      <c r="B167" s="10">
        <v>3</v>
      </c>
      <c r="C167" s="52"/>
      <c r="D167" s="10" t="s">
        <v>185</v>
      </c>
      <c r="E167" s="10"/>
      <c r="F167" s="53"/>
      <c r="G167" s="54">
        <v>62.55</v>
      </c>
      <c r="H167" s="55">
        <v>58.3</v>
      </c>
      <c r="I167" s="16">
        <v>43759.98</v>
      </c>
      <c r="J167" s="16">
        <v>4375.998</v>
      </c>
      <c r="K167" s="59"/>
    </row>
    <row r="168" s="18" customFormat="1" ht="30" customHeight="1" spans="1:11">
      <c r="A168" s="10"/>
      <c r="B168" s="10">
        <v>4</v>
      </c>
      <c r="C168" s="52"/>
      <c r="D168" s="10" t="s">
        <v>186</v>
      </c>
      <c r="E168" s="10"/>
      <c r="F168" s="53"/>
      <c r="G168" s="54">
        <v>20.62</v>
      </c>
      <c r="H168" s="55">
        <v>58.3</v>
      </c>
      <c r="I168" s="16">
        <v>14425.752</v>
      </c>
      <c r="J168" s="16">
        <v>1442.5752</v>
      </c>
      <c r="K168" s="59"/>
    </row>
    <row r="169" s="18" customFormat="1" ht="30" customHeight="1" spans="1:11">
      <c r="A169" s="10"/>
      <c r="B169" s="10">
        <v>5</v>
      </c>
      <c r="C169" s="52"/>
      <c r="D169" s="10" t="s">
        <v>187</v>
      </c>
      <c r="E169" s="10"/>
      <c r="F169" s="53"/>
      <c r="G169" s="54">
        <v>126.1</v>
      </c>
      <c r="H169" s="55">
        <v>56.1</v>
      </c>
      <c r="I169" s="16">
        <v>84890.52</v>
      </c>
      <c r="J169" s="16">
        <v>8489.052</v>
      </c>
      <c r="K169" s="59"/>
    </row>
    <row r="170" s="18" customFormat="1" ht="30" customHeight="1" spans="1:11">
      <c r="A170" s="10"/>
      <c r="B170" s="10">
        <v>6</v>
      </c>
      <c r="C170" s="52"/>
      <c r="D170" s="10" t="s">
        <v>188</v>
      </c>
      <c r="E170" s="10"/>
      <c r="F170" s="53"/>
      <c r="G170" s="54">
        <v>31.53</v>
      </c>
      <c r="H170" s="55">
        <v>58.3</v>
      </c>
      <c r="I170" s="16">
        <v>22058.388</v>
      </c>
      <c r="J170" s="16">
        <v>2205.8388</v>
      </c>
      <c r="K170" s="59"/>
    </row>
    <row r="171" s="17" customFormat="1" ht="30" customHeight="1" spans="1:11">
      <c r="A171" s="24"/>
      <c r="B171" s="24">
        <v>8</v>
      </c>
      <c r="C171" s="51"/>
      <c r="D171" s="26" t="s">
        <v>189</v>
      </c>
      <c r="E171" s="24" t="s">
        <v>12</v>
      </c>
      <c r="F171" s="25" t="s">
        <v>190</v>
      </c>
      <c r="G171" s="56">
        <v>452.92</v>
      </c>
      <c r="H171" s="44">
        <v>19.8</v>
      </c>
      <c r="I171" s="45">
        <v>107613.792</v>
      </c>
      <c r="J171" s="45">
        <v>10761.3792</v>
      </c>
      <c r="K171" s="60"/>
    </row>
    <row r="172" s="17" customFormat="1" ht="30" customHeight="1" spans="1:11">
      <c r="A172" s="24"/>
      <c r="B172" s="24">
        <v>9</v>
      </c>
      <c r="C172" s="51"/>
      <c r="D172" s="24" t="s">
        <v>191</v>
      </c>
      <c r="E172" s="24" t="s">
        <v>12</v>
      </c>
      <c r="F172" s="25" t="s">
        <v>182</v>
      </c>
      <c r="G172" s="50">
        <v>19</v>
      </c>
      <c r="H172" s="44">
        <v>59.4</v>
      </c>
      <c r="I172" s="45">
        <v>13543.2</v>
      </c>
      <c r="J172" s="45">
        <v>1354.32</v>
      </c>
      <c r="K172" s="24"/>
    </row>
    <row r="173" s="17" customFormat="1" ht="30" customHeight="1" spans="1:11">
      <c r="A173" s="24"/>
      <c r="B173" s="24">
        <v>10</v>
      </c>
      <c r="C173" s="51"/>
      <c r="D173" s="24" t="s">
        <v>192</v>
      </c>
      <c r="E173" s="24"/>
      <c r="F173" s="25"/>
      <c r="G173" s="50">
        <v>31</v>
      </c>
      <c r="H173" s="44">
        <v>59.4</v>
      </c>
      <c r="I173" s="45">
        <v>22096.8</v>
      </c>
      <c r="J173" s="45">
        <v>2209.68</v>
      </c>
      <c r="K173" s="24"/>
    </row>
    <row r="174" s="17" customFormat="1" ht="30" customHeight="1" spans="1:11">
      <c r="A174" s="24"/>
      <c r="B174" s="24">
        <v>11</v>
      </c>
      <c r="C174" s="51"/>
      <c r="D174" s="24" t="s">
        <v>193</v>
      </c>
      <c r="E174" s="24"/>
      <c r="F174" s="25"/>
      <c r="G174" s="50">
        <v>19</v>
      </c>
      <c r="H174" s="44">
        <v>59.4</v>
      </c>
      <c r="I174" s="45">
        <v>13543.2</v>
      </c>
      <c r="J174" s="45">
        <v>1354.32</v>
      </c>
      <c r="K174" s="24"/>
    </row>
    <row r="175" s="17" customFormat="1" ht="30" customHeight="1" spans="1:11">
      <c r="A175" s="24"/>
      <c r="B175" s="24">
        <v>12</v>
      </c>
      <c r="C175" s="51"/>
      <c r="D175" s="24" t="s">
        <v>194</v>
      </c>
      <c r="E175" s="24"/>
      <c r="F175" s="25"/>
      <c r="G175" s="50">
        <v>38</v>
      </c>
      <c r="H175" s="44">
        <v>59.4</v>
      </c>
      <c r="I175" s="45">
        <v>27086.4</v>
      </c>
      <c r="J175" s="45">
        <v>2708.64</v>
      </c>
      <c r="K175" s="24"/>
    </row>
    <row r="176" s="17" customFormat="1" ht="30" customHeight="1" spans="1:11">
      <c r="A176" s="24"/>
      <c r="B176" s="24">
        <v>13</v>
      </c>
      <c r="C176" s="51"/>
      <c r="D176" s="24" t="s">
        <v>195</v>
      </c>
      <c r="E176" s="24"/>
      <c r="F176" s="25"/>
      <c r="G176" s="50">
        <v>19</v>
      </c>
      <c r="H176" s="44">
        <v>59.4</v>
      </c>
      <c r="I176" s="45">
        <v>13543.2</v>
      </c>
      <c r="J176" s="45">
        <v>1354.32</v>
      </c>
      <c r="K176" s="24"/>
    </row>
    <row r="177" s="17" customFormat="1" ht="30" customHeight="1" spans="1:11">
      <c r="A177" s="24"/>
      <c r="B177" s="24">
        <v>14</v>
      </c>
      <c r="C177" s="51"/>
      <c r="D177" s="24" t="s">
        <v>196</v>
      </c>
      <c r="E177" s="24"/>
      <c r="F177" s="25"/>
      <c r="G177" s="50">
        <v>34</v>
      </c>
      <c r="H177" s="44">
        <v>59.4</v>
      </c>
      <c r="I177" s="45">
        <v>24235.2</v>
      </c>
      <c r="J177" s="45">
        <v>2423.52</v>
      </c>
      <c r="K177" s="24"/>
    </row>
    <row r="178" s="17" customFormat="1" ht="30" customHeight="1" spans="1:11">
      <c r="A178" s="24"/>
      <c r="B178" s="24">
        <v>15</v>
      </c>
      <c r="C178" s="51"/>
      <c r="D178" s="24" t="s">
        <v>197</v>
      </c>
      <c r="E178" s="24"/>
      <c r="F178" s="25"/>
      <c r="G178" s="50">
        <v>103</v>
      </c>
      <c r="H178" s="44">
        <v>57.2</v>
      </c>
      <c r="I178" s="45">
        <v>70699.2</v>
      </c>
      <c r="J178" s="45">
        <v>7069.92</v>
      </c>
      <c r="K178" s="24"/>
    </row>
    <row r="179" s="17" customFormat="1" ht="30" customHeight="1" spans="1:11">
      <c r="A179" s="24"/>
      <c r="B179" s="24">
        <v>16</v>
      </c>
      <c r="C179" s="51"/>
      <c r="D179" s="24" t="s">
        <v>198</v>
      </c>
      <c r="E179" s="24"/>
      <c r="F179" s="25"/>
      <c r="G179" s="50">
        <v>24</v>
      </c>
      <c r="H179" s="44">
        <v>59.4</v>
      </c>
      <c r="I179" s="45">
        <v>17107.2</v>
      </c>
      <c r="J179" s="45">
        <v>1710.72</v>
      </c>
      <c r="K179" s="24"/>
    </row>
    <row r="180" s="17" customFormat="1" ht="30" customHeight="1" spans="1:11">
      <c r="A180" s="24"/>
      <c r="B180" s="24">
        <v>17</v>
      </c>
      <c r="C180" s="51"/>
      <c r="D180" s="24" t="s">
        <v>199</v>
      </c>
      <c r="E180" s="24"/>
      <c r="F180" s="25"/>
      <c r="G180" s="50">
        <v>17</v>
      </c>
      <c r="H180" s="44">
        <v>59.4</v>
      </c>
      <c r="I180" s="45">
        <v>12117.6</v>
      </c>
      <c r="J180" s="45">
        <v>1211.76</v>
      </c>
      <c r="K180" s="24"/>
    </row>
    <row r="181" s="17" customFormat="1" ht="30" customHeight="1" spans="1:11">
      <c r="A181" s="24" t="s">
        <v>200</v>
      </c>
      <c r="B181" s="24">
        <v>1</v>
      </c>
      <c r="C181" s="51" t="s">
        <v>201</v>
      </c>
      <c r="D181" s="26" t="s">
        <v>202</v>
      </c>
      <c r="E181" s="24" t="s">
        <v>12</v>
      </c>
      <c r="F181" s="24" t="s">
        <v>203</v>
      </c>
      <c r="G181" s="57">
        <v>80.59</v>
      </c>
      <c r="H181" s="44">
        <v>62.7</v>
      </c>
      <c r="I181" s="45">
        <v>60635.916</v>
      </c>
      <c r="J181" s="45">
        <v>6063.5916</v>
      </c>
      <c r="K181" s="24"/>
    </row>
    <row r="182" s="17" customFormat="1" ht="30" customHeight="1" spans="1:11">
      <c r="A182" s="24"/>
      <c r="B182" s="24">
        <v>2</v>
      </c>
      <c r="C182" s="51"/>
      <c r="D182" s="26" t="s">
        <v>204</v>
      </c>
      <c r="E182" s="24"/>
      <c r="F182" s="24"/>
      <c r="G182" s="57">
        <v>67.18</v>
      </c>
      <c r="H182" s="44">
        <v>63.8</v>
      </c>
      <c r="I182" s="45">
        <v>51433.008</v>
      </c>
      <c r="J182" s="45">
        <v>5143.3008</v>
      </c>
      <c r="K182" s="24"/>
    </row>
    <row r="183" s="17" customFormat="1" ht="30" customHeight="1" spans="1:11">
      <c r="A183" s="24"/>
      <c r="B183" s="24">
        <v>3</v>
      </c>
      <c r="C183" s="51"/>
      <c r="D183" s="26" t="s">
        <v>205</v>
      </c>
      <c r="E183" s="24"/>
      <c r="F183" s="24"/>
      <c r="G183" s="57">
        <v>80.59</v>
      </c>
      <c r="H183" s="44">
        <v>62.7</v>
      </c>
      <c r="I183" s="45">
        <v>60635.916</v>
      </c>
      <c r="J183" s="45">
        <v>6063.5916</v>
      </c>
      <c r="K183" s="24"/>
    </row>
    <row r="184" s="17" customFormat="1" ht="30" customHeight="1" spans="1:11">
      <c r="A184" s="24"/>
      <c r="B184" s="24">
        <v>4</v>
      </c>
      <c r="C184" s="51"/>
      <c r="D184" s="26" t="s">
        <v>206</v>
      </c>
      <c r="E184" s="24"/>
      <c r="F184" s="24"/>
      <c r="G184" s="57">
        <v>42.1</v>
      </c>
      <c r="H184" s="44">
        <v>61.6</v>
      </c>
      <c r="I184" s="45">
        <v>31120.32</v>
      </c>
      <c r="J184" s="45">
        <v>3112.032</v>
      </c>
      <c r="K184" s="24"/>
    </row>
    <row r="185" s="17" customFormat="1" ht="30" customHeight="1" spans="1:11">
      <c r="A185" s="24"/>
      <c r="B185" s="24">
        <v>5</v>
      </c>
      <c r="C185" s="51"/>
      <c r="D185" s="26" t="s">
        <v>207</v>
      </c>
      <c r="E185" s="24"/>
      <c r="F185" s="24"/>
      <c r="G185" s="57">
        <v>65.06</v>
      </c>
      <c r="H185" s="44">
        <v>59.4</v>
      </c>
      <c r="I185" s="45">
        <v>46374.768</v>
      </c>
      <c r="J185" s="45">
        <v>4637.4768</v>
      </c>
      <c r="K185" s="24"/>
    </row>
    <row r="186" s="17" customFormat="1" ht="30" customHeight="1" spans="1:11">
      <c r="A186" s="24"/>
      <c r="B186" s="24"/>
      <c r="C186" s="51"/>
      <c r="D186" s="26" t="s">
        <v>208</v>
      </c>
      <c r="E186" s="24"/>
      <c r="F186" s="24"/>
      <c r="G186" s="57">
        <v>24.96</v>
      </c>
      <c r="H186" s="44">
        <v>61.6</v>
      </c>
      <c r="I186" s="45">
        <v>18450.432</v>
      </c>
      <c r="J186" s="45">
        <v>1845.0432</v>
      </c>
      <c r="K186" s="24"/>
    </row>
    <row r="187" s="17" customFormat="1" ht="30" customHeight="1" spans="1:11">
      <c r="A187" s="24"/>
      <c r="B187" s="24">
        <v>6</v>
      </c>
      <c r="C187" s="51"/>
      <c r="D187" s="26" t="s">
        <v>209</v>
      </c>
      <c r="E187" s="24"/>
      <c r="F187" s="24"/>
      <c r="G187" s="57">
        <v>29.06</v>
      </c>
      <c r="H187" s="44">
        <v>61.6</v>
      </c>
      <c r="I187" s="45">
        <v>21481.152</v>
      </c>
      <c r="J187" s="45">
        <v>2148.1152</v>
      </c>
      <c r="K187" s="24"/>
    </row>
    <row r="188" s="17" customFormat="1" ht="30" customHeight="1" spans="1:11">
      <c r="A188" s="24"/>
      <c r="B188" s="24">
        <v>7</v>
      </c>
      <c r="C188" s="51"/>
      <c r="D188" s="26" t="s">
        <v>210</v>
      </c>
      <c r="E188" s="24"/>
      <c r="F188" s="24"/>
      <c r="G188" s="57">
        <v>29.89</v>
      </c>
      <c r="H188" s="44">
        <v>60.5</v>
      </c>
      <c r="I188" s="45">
        <v>21700.14</v>
      </c>
      <c r="J188" s="45">
        <v>2170.014</v>
      </c>
      <c r="K188" s="24"/>
    </row>
    <row r="189" s="17" customFormat="1" ht="30" customHeight="1" spans="1:11">
      <c r="A189" s="24"/>
      <c r="B189" s="24"/>
      <c r="C189" s="51"/>
      <c r="D189" s="26" t="s">
        <v>211</v>
      </c>
      <c r="E189" s="24"/>
      <c r="F189" s="24"/>
      <c r="G189" s="57">
        <v>25.7</v>
      </c>
      <c r="H189" s="44">
        <v>61.6</v>
      </c>
      <c r="I189" s="45">
        <v>18997.44</v>
      </c>
      <c r="J189" s="45">
        <v>1899.744</v>
      </c>
      <c r="K189" s="24"/>
    </row>
    <row r="190" s="17" customFormat="1" ht="30" customHeight="1" spans="1:11">
      <c r="A190" s="24"/>
      <c r="B190" s="24">
        <v>8</v>
      </c>
      <c r="C190" s="51"/>
      <c r="D190" s="26" t="s">
        <v>212</v>
      </c>
      <c r="E190" s="24"/>
      <c r="F190" s="24"/>
      <c r="G190" s="57">
        <v>27.4</v>
      </c>
      <c r="H190" s="44">
        <v>61.6</v>
      </c>
      <c r="I190" s="45">
        <v>20254.08</v>
      </c>
      <c r="J190" s="45">
        <v>2025.408</v>
      </c>
      <c r="K190" s="24"/>
    </row>
    <row r="191" s="17" customFormat="1" ht="30" customHeight="1" spans="1:11">
      <c r="A191" s="24"/>
      <c r="B191" s="24">
        <v>9</v>
      </c>
      <c r="C191" s="51"/>
      <c r="D191" s="26" t="s">
        <v>213</v>
      </c>
      <c r="E191" s="24"/>
      <c r="F191" s="24"/>
      <c r="G191" s="57">
        <v>59.49</v>
      </c>
      <c r="H191" s="44">
        <v>62.7</v>
      </c>
      <c r="I191" s="45">
        <v>44760.276</v>
      </c>
      <c r="J191" s="45">
        <v>4476.0276</v>
      </c>
      <c r="K191" s="24"/>
    </row>
    <row r="192" s="17" customFormat="1" ht="30" customHeight="1" spans="1:11">
      <c r="A192" s="24"/>
      <c r="B192" s="24">
        <v>10</v>
      </c>
      <c r="C192" s="51"/>
      <c r="D192" s="26" t="s">
        <v>214</v>
      </c>
      <c r="E192" s="24"/>
      <c r="F192" s="24"/>
      <c r="G192" s="57">
        <v>29.75</v>
      </c>
      <c r="H192" s="44">
        <v>61.6</v>
      </c>
      <c r="I192" s="45">
        <v>21991.2</v>
      </c>
      <c r="J192" s="45">
        <v>2199.12</v>
      </c>
      <c r="K192" s="24"/>
    </row>
    <row r="193" s="17" customFormat="1" ht="30" customHeight="1" spans="1:11">
      <c r="A193" s="24"/>
      <c r="B193" s="24">
        <v>11</v>
      </c>
      <c r="C193" s="51"/>
      <c r="D193" s="26" t="s">
        <v>215</v>
      </c>
      <c r="E193" s="24"/>
      <c r="F193" s="24"/>
      <c r="G193" s="57">
        <v>29.75</v>
      </c>
      <c r="H193" s="44">
        <v>61.6</v>
      </c>
      <c r="I193" s="45">
        <v>21991.2</v>
      </c>
      <c r="J193" s="45">
        <v>2199.12</v>
      </c>
      <c r="K193" s="24"/>
    </row>
    <row r="194" s="17" customFormat="1" ht="30" customHeight="1" spans="1:11">
      <c r="A194" s="24" t="s">
        <v>216</v>
      </c>
      <c r="B194" s="24">
        <v>1</v>
      </c>
      <c r="C194" s="51" t="s">
        <v>217</v>
      </c>
      <c r="D194" s="24" t="s">
        <v>218</v>
      </c>
      <c r="E194" s="24" t="s">
        <v>12</v>
      </c>
      <c r="F194" s="24" t="s">
        <v>203</v>
      </c>
      <c r="G194" s="50">
        <v>58.8</v>
      </c>
      <c r="H194" s="44">
        <v>66</v>
      </c>
      <c r="I194" s="45">
        <v>46569.6</v>
      </c>
      <c r="J194" s="45">
        <v>4656.96</v>
      </c>
      <c r="K194" s="24"/>
    </row>
    <row r="195" s="17" customFormat="1" ht="30" customHeight="1" spans="1:11">
      <c r="A195" s="24"/>
      <c r="B195" s="24">
        <v>2</v>
      </c>
      <c r="C195" s="51"/>
      <c r="D195" s="24" t="s">
        <v>157</v>
      </c>
      <c r="E195" s="24"/>
      <c r="F195" s="24"/>
      <c r="G195" s="50">
        <v>43.68</v>
      </c>
      <c r="H195" s="44">
        <v>67.1</v>
      </c>
      <c r="I195" s="45">
        <v>35171.136</v>
      </c>
      <c r="J195" s="45">
        <v>3517.1136</v>
      </c>
      <c r="K195" s="24"/>
    </row>
    <row r="196" s="17" customFormat="1" ht="30" customHeight="1" spans="1:11">
      <c r="A196" s="24"/>
      <c r="B196" s="24">
        <v>3</v>
      </c>
      <c r="C196" s="51"/>
      <c r="D196" s="24" t="s">
        <v>158</v>
      </c>
      <c r="E196" s="24"/>
      <c r="F196" s="24"/>
      <c r="G196" s="50">
        <v>43.68</v>
      </c>
      <c r="H196" s="44">
        <v>67.1</v>
      </c>
      <c r="I196" s="45">
        <v>35171.136</v>
      </c>
      <c r="J196" s="45">
        <v>3517.1136</v>
      </c>
      <c r="K196" s="24"/>
    </row>
    <row r="197" s="17" customFormat="1" ht="30" customHeight="1" spans="1:11">
      <c r="A197" s="24"/>
      <c r="B197" s="24">
        <v>4</v>
      </c>
      <c r="C197" s="51"/>
      <c r="D197" s="24">
        <v>10</v>
      </c>
      <c r="E197" s="24"/>
      <c r="F197" s="24"/>
      <c r="G197" s="50">
        <v>43.68</v>
      </c>
      <c r="H197" s="44">
        <v>67.1</v>
      </c>
      <c r="I197" s="45">
        <v>35171.136</v>
      </c>
      <c r="J197" s="45">
        <v>3517.1136</v>
      </c>
      <c r="K197" s="24"/>
    </row>
    <row r="198" s="17" customFormat="1" ht="30" customHeight="1" spans="1:11">
      <c r="A198" s="24"/>
      <c r="B198" s="24">
        <v>5</v>
      </c>
      <c r="C198" s="51"/>
      <c r="D198" s="24">
        <v>11</v>
      </c>
      <c r="E198" s="24"/>
      <c r="F198" s="24"/>
      <c r="G198" s="50">
        <v>92.3</v>
      </c>
      <c r="H198" s="44">
        <v>64.9</v>
      </c>
      <c r="I198" s="45">
        <v>71883.24</v>
      </c>
      <c r="J198" s="45">
        <v>7188.324</v>
      </c>
      <c r="K198" s="24"/>
    </row>
    <row r="199" s="17" customFormat="1" ht="30" customHeight="1" spans="1:11">
      <c r="A199" s="24"/>
      <c r="B199" s="24">
        <v>6</v>
      </c>
      <c r="C199" s="51"/>
      <c r="D199" s="24" t="s">
        <v>40</v>
      </c>
      <c r="E199" s="24" t="s">
        <v>219</v>
      </c>
      <c r="F199" s="24" t="s">
        <v>203</v>
      </c>
      <c r="G199" s="50">
        <v>54.2</v>
      </c>
      <c r="H199" s="44">
        <v>9.9</v>
      </c>
      <c r="I199" s="45">
        <v>6438.96</v>
      </c>
      <c r="J199" s="45">
        <v>643.896</v>
      </c>
      <c r="K199" s="24"/>
    </row>
    <row r="200" s="17" customFormat="1" ht="30" customHeight="1" spans="1:11">
      <c r="A200" s="24" t="s">
        <v>220</v>
      </c>
      <c r="B200" s="24">
        <v>1</v>
      </c>
      <c r="C200" s="51" t="s">
        <v>221</v>
      </c>
      <c r="D200" s="61" t="s">
        <v>222</v>
      </c>
      <c r="E200" s="24" t="s">
        <v>12</v>
      </c>
      <c r="F200" s="24" t="s">
        <v>203</v>
      </c>
      <c r="G200" s="62">
        <v>61.74</v>
      </c>
      <c r="H200" s="44">
        <v>45.1</v>
      </c>
      <c r="I200" s="45">
        <v>33413.688</v>
      </c>
      <c r="J200" s="45">
        <v>3341.3688</v>
      </c>
      <c r="K200" s="24"/>
    </row>
    <row r="201" s="17" customFormat="1" ht="30" customHeight="1" spans="1:11">
      <c r="A201" s="24"/>
      <c r="B201" s="24">
        <v>2</v>
      </c>
      <c r="C201" s="51"/>
      <c r="D201" s="63" t="s">
        <v>223</v>
      </c>
      <c r="E201" s="24"/>
      <c r="F201" s="24"/>
      <c r="G201" s="62">
        <v>224.28</v>
      </c>
      <c r="H201" s="44">
        <v>44</v>
      </c>
      <c r="I201" s="45">
        <v>118419.84</v>
      </c>
      <c r="J201" s="45">
        <v>11841.984</v>
      </c>
      <c r="K201" s="24"/>
    </row>
    <row r="202" s="17" customFormat="1" ht="30" customHeight="1" spans="1:11">
      <c r="A202" s="24"/>
      <c r="B202" s="24">
        <v>3</v>
      </c>
      <c r="C202" s="51"/>
      <c r="D202" s="61" t="s">
        <v>224</v>
      </c>
      <c r="E202" s="24"/>
      <c r="F202" s="24"/>
      <c r="G202" s="62">
        <v>108.36</v>
      </c>
      <c r="H202" s="44">
        <v>40.7</v>
      </c>
      <c r="I202" s="45">
        <v>52923.024</v>
      </c>
      <c r="J202" s="45">
        <v>5292.3024</v>
      </c>
      <c r="K202" s="24"/>
    </row>
    <row r="203" s="17" customFormat="1" ht="30" customHeight="1" spans="1:11">
      <c r="A203" s="24"/>
      <c r="B203" s="24">
        <v>4</v>
      </c>
      <c r="C203" s="51"/>
      <c r="D203" s="61" t="s">
        <v>225</v>
      </c>
      <c r="E203" s="24"/>
      <c r="F203" s="24"/>
      <c r="G203" s="62">
        <v>55.47</v>
      </c>
      <c r="H203" s="44">
        <v>42.9</v>
      </c>
      <c r="I203" s="45">
        <v>28555.956</v>
      </c>
      <c r="J203" s="45">
        <v>2855.5956</v>
      </c>
      <c r="K203" s="24"/>
    </row>
    <row r="204" s="17" customFormat="1" ht="30" customHeight="1" spans="1:11">
      <c r="A204" s="24"/>
      <c r="B204" s="24">
        <v>5</v>
      </c>
      <c r="C204" s="51"/>
      <c r="D204" s="61" t="s">
        <v>226</v>
      </c>
      <c r="E204" s="24"/>
      <c r="F204" s="24"/>
      <c r="G204" s="62">
        <v>55.47</v>
      </c>
      <c r="H204" s="44">
        <v>42.9</v>
      </c>
      <c r="I204" s="45">
        <v>28555.956</v>
      </c>
      <c r="J204" s="45">
        <v>2855.5956</v>
      </c>
      <c r="K204" s="24"/>
    </row>
    <row r="205" s="17" customFormat="1" ht="30" customHeight="1" spans="1:11">
      <c r="A205" s="24"/>
      <c r="B205" s="24">
        <v>6</v>
      </c>
      <c r="C205" s="51"/>
      <c r="D205" s="61" t="s">
        <v>227</v>
      </c>
      <c r="E205" s="24"/>
      <c r="F205" s="24"/>
      <c r="G205" s="62">
        <v>58</v>
      </c>
      <c r="H205" s="44">
        <v>42.9</v>
      </c>
      <c r="I205" s="45">
        <v>29858.4</v>
      </c>
      <c r="J205" s="45">
        <v>2985.84</v>
      </c>
      <c r="K205" s="24"/>
    </row>
    <row r="206" s="17" customFormat="1" ht="30" customHeight="1" spans="1:11">
      <c r="A206" s="24"/>
      <c r="B206" s="24">
        <v>7</v>
      </c>
      <c r="C206" s="51"/>
      <c r="D206" s="61" t="s">
        <v>228</v>
      </c>
      <c r="E206" s="24"/>
      <c r="F206" s="24"/>
      <c r="G206" s="62">
        <v>54</v>
      </c>
      <c r="H206" s="44">
        <v>42.9</v>
      </c>
      <c r="I206" s="45">
        <v>27799.2</v>
      </c>
      <c r="J206" s="45">
        <v>2779.92</v>
      </c>
      <c r="K206" s="24"/>
    </row>
    <row r="207" s="17" customFormat="1" ht="30" customHeight="1" spans="1:11">
      <c r="A207" s="24"/>
      <c r="B207" s="24">
        <v>8</v>
      </c>
      <c r="C207" s="51"/>
      <c r="D207" s="61" t="s">
        <v>229</v>
      </c>
      <c r="E207" s="24"/>
      <c r="F207" s="24"/>
      <c r="G207" s="62">
        <v>108.41</v>
      </c>
      <c r="H207" s="44">
        <v>40.7</v>
      </c>
      <c r="I207" s="45">
        <v>52947.444</v>
      </c>
      <c r="J207" s="45">
        <v>5294.7444</v>
      </c>
      <c r="K207" s="24"/>
    </row>
    <row r="208" s="17" customFormat="1" ht="30" customHeight="1" spans="1:11">
      <c r="A208" s="24"/>
      <c r="B208" s="24">
        <v>9</v>
      </c>
      <c r="C208" s="51"/>
      <c r="D208" s="61" t="s">
        <v>230</v>
      </c>
      <c r="E208" s="24"/>
      <c r="F208" s="24"/>
      <c r="G208" s="62">
        <v>38</v>
      </c>
      <c r="H208" s="44">
        <v>42.9</v>
      </c>
      <c r="I208" s="45">
        <v>19562.4</v>
      </c>
      <c r="J208" s="45">
        <v>1956.24</v>
      </c>
      <c r="K208" s="24"/>
    </row>
    <row r="209" s="17" customFormat="1" ht="30" customHeight="1" spans="1:11">
      <c r="A209" s="24"/>
      <c r="B209" s="24">
        <v>10</v>
      </c>
      <c r="C209" s="51"/>
      <c r="D209" s="61" t="s">
        <v>231</v>
      </c>
      <c r="E209" s="24"/>
      <c r="F209" s="24"/>
      <c r="G209" s="62">
        <v>94</v>
      </c>
      <c r="H209" s="44">
        <v>41.8</v>
      </c>
      <c r="I209" s="45">
        <v>47150.4</v>
      </c>
      <c r="J209" s="45">
        <v>4715.04</v>
      </c>
      <c r="K209" s="24"/>
    </row>
    <row r="210" s="17" customFormat="1" ht="30" customHeight="1" spans="1:11">
      <c r="A210" s="24"/>
      <c r="B210" s="24">
        <v>11</v>
      </c>
      <c r="C210" s="51"/>
      <c r="D210" s="61" t="s">
        <v>232</v>
      </c>
      <c r="E210" s="24"/>
      <c r="F210" s="25" t="s">
        <v>233</v>
      </c>
      <c r="G210" s="62">
        <v>42.72</v>
      </c>
      <c r="H210" s="44">
        <v>45.1</v>
      </c>
      <c r="I210" s="45">
        <v>23120.064</v>
      </c>
      <c r="J210" s="45">
        <v>2312.0064</v>
      </c>
      <c r="K210" s="24"/>
    </row>
    <row r="211" s="17" customFormat="1" ht="30" customHeight="1" spans="1:11">
      <c r="A211" s="24"/>
      <c r="B211" s="24"/>
      <c r="C211" s="51"/>
      <c r="D211" s="61"/>
      <c r="E211" s="24"/>
      <c r="F211" s="25" t="s">
        <v>234</v>
      </c>
      <c r="G211" s="62">
        <v>42.72</v>
      </c>
      <c r="H211" s="44">
        <v>18.7</v>
      </c>
      <c r="I211" s="45">
        <v>9586.368</v>
      </c>
      <c r="J211" s="45">
        <v>958.6368</v>
      </c>
      <c r="K211" s="24"/>
    </row>
    <row r="212" s="17" customFormat="1" ht="30" customHeight="1" spans="1:11">
      <c r="A212" s="24"/>
      <c r="B212" s="24">
        <v>12</v>
      </c>
      <c r="C212" s="51"/>
      <c r="D212" s="61" t="s">
        <v>235</v>
      </c>
      <c r="E212" s="24"/>
      <c r="F212" s="25" t="s">
        <v>236</v>
      </c>
      <c r="G212" s="62">
        <v>42.72</v>
      </c>
      <c r="H212" s="44">
        <v>45.1</v>
      </c>
      <c r="I212" s="45">
        <v>23120.064</v>
      </c>
      <c r="J212" s="45">
        <v>2312.0064</v>
      </c>
      <c r="K212" s="24"/>
    </row>
    <row r="213" s="17" customFormat="1" ht="30" customHeight="1" spans="1:11">
      <c r="A213" s="24"/>
      <c r="B213" s="24"/>
      <c r="C213" s="51"/>
      <c r="D213" s="61"/>
      <c r="E213" s="24"/>
      <c r="F213" s="25" t="s">
        <v>234</v>
      </c>
      <c r="G213" s="62">
        <v>42.72</v>
      </c>
      <c r="H213" s="44">
        <v>18.7</v>
      </c>
      <c r="I213" s="45">
        <v>9586.368</v>
      </c>
      <c r="J213" s="45">
        <v>958.6368</v>
      </c>
      <c r="K213" s="24"/>
    </row>
    <row r="214" s="17" customFormat="1" ht="30" customHeight="1" spans="1:11">
      <c r="A214" s="24"/>
      <c r="B214" s="24">
        <v>13</v>
      </c>
      <c r="C214" s="51"/>
      <c r="D214" s="61" t="s">
        <v>237</v>
      </c>
      <c r="E214" s="24"/>
      <c r="F214" s="25" t="s">
        <v>233</v>
      </c>
      <c r="G214" s="62">
        <v>42.72</v>
      </c>
      <c r="H214" s="44">
        <v>45.1</v>
      </c>
      <c r="I214" s="45">
        <v>23120.064</v>
      </c>
      <c r="J214" s="45">
        <v>2312.0064</v>
      </c>
      <c r="K214" s="24"/>
    </row>
    <row r="215" s="17" customFormat="1" ht="30" customHeight="1" spans="1:11">
      <c r="A215" s="24"/>
      <c r="B215" s="24"/>
      <c r="C215" s="51"/>
      <c r="D215" s="61"/>
      <c r="E215" s="24"/>
      <c r="F215" s="25" t="s">
        <v>234</v>
      </c>
      <c r="G215" s="62">
        <v>42.72</v>
      </c>
      <c r="H215" s="44">
        <v>18.7</v>
      </c>
      <c r="I215" s="45">
        <v>9586.368</v>
      </c>
      <c r="J215" s="45">
        <v>958.6368</v>
      </c>
      <c r="K215" s="24"/>
    </row>
    <row r="216" s="17" customFormat="1" ht="30" customHeight="1" spans="1:11">
      <c r="A216" s="24"/>
      <c r="B216" s="24">
        <v>14</v>
      </c>
      <c r="C216" s="51"/>
      <c r="D216" s="61" t="s">
        <v>238</v>
      </c>
      <c r="E216" s="24"/>
      <c r="F216" s="25" t="s">
        <v>236</v>
      </c>
      <c r="G216" s="62">
        <v>28.77</v>
      </c>
      <c r="H216" s="44">
        <v>45.1</v>
      </c>
      <c r="I216" s="45">
        <v>15570.324</v>
      </c>
      <c r="J216" s="45">
        <v>1557.0324</v>
      </c>
      <c r="K216" s="24"/>
    </row>
    <row r="217" s="17" customFormat="1" ht="30" customHeight="1" spans="1:11">
      <c r="A217" s="24"/>
      <c r="B217" s="24"/>
      <c r="C217" s="51"/>
      <c r="D217" s="61"/>
      <c r="E217" s="24"/>
      <c r="F217" s="25" t="s">
        <v>234</v>
      </c>
      <c r="G217" s="62">
        <v>62.18</v>
      </c>
      <c r="H217" s="44">
        <v>17.6</v>
      </c>
      <c r="I217" s="45">
        <v>13132.416</v>
      </c>
      <c r="J217" s="45">
        <v>1313.2416</v>
      </c>
      <c r="K217" s="24"/>
    </row>
    <row r="218" s="17" customFormat="1" ht="30" customHeight="1" spans="1:11">
      <c r="A218" s="24"/>
      <c r="B218" s="24">
        <v>15</v>
      </c>
      <c r="C218" s="51"/>
      <c r="D218" s="61" t="s">
        <v>239</v>
      </c>
      <c r="E218" s="24"/>
      <c r="F218" s="24" t="s">
        <v>203</v>
      </c>
      <c r="G218" s="62">
        <v>231.23</v>
      </c>
      <c r="H218" s="44">
        <v>52.8</v>
      </c>
      <c r="I218" s="45">
        <v>146507.328</v>
      </c>
      <c r="J218" s="45">
        <v>14650.7328</v>
      </c>
      <c r="K218" s="24"/>
    </row>
    <row r="219" s="17" customFormat="1" ht="30" customHeight="1" spans="1:11">
      <c r="A219" s="24"/>
      <c r="B219" s="24">
        <v>16</v>
      </c>
      <c r="C219" s="51"/>
      <c r="D219" s="61" t="s">
        <v>240</v>
      </c>
      <c r="E219" s="24"/>
      <c r="F219" s="24"/>
      <c r="G219" s="62">
        <v>14.44</v>
      </c>
      <c r="H219" s="44">
        <v>51.7</v>
      </c>
      <c r="I219" s="45">
        <v>8958.576</v>
      </c>
      <c r="J219" s="45">
        <v>895.8576</v>
      </c>
      <c r="K219" s="24"/>
    </row>
    <row r="220" s="17" customFormat="1" ht="30" customHeight="1" spans="1:11">
      <c r="A220" s="24"/>
      <c r="B220" s="24">
        <v>17</v>
      </c>
      <c r="C220" s="51"/>
      <c r="D220" s="63" t="s">
        <v>241</v>
      </c>
      <c r="E220" s="24"/>
      <c r="F220" s="24"/>
      <c r="G220" s="62">
        <v>58.06</v>
      </c>
      <c r="H220" s="44">
        <v>51.7</v>
      </c>
      <c r="I220" s="45">
        <v>36020.424</v>
      </c>
      <c r="J220" s="45">
        <v>3602.0424</v>
      </c>
      <c r="K220" s="24"/>
    </row>
    <row r="221" s="17" customFormat="1" ht="30" customHeight="1" spans="1:11">
      <c r="A221" s="24"/>
      <c r="B221" s="24">
        <v>18</v>
      </c>
      <c r="C221" s="51"/>
      <c r="D221" s="61" t="s">
        <v>242</v>
      </c>
      <c r="E221" s="24"/>
      <c r="F221" s="24"/>
      <c r="G221" s="62">
        <v>35.64</v>
      </c>
      <c r="H221" s="44">
        <v>51.7</v>
      </c>
      <c r="I221" s="45">
        <v>22111.056</v>
      </c>
      <c r="J221" s="45">
        <v>2211.1056</v>
      </c>
      <c r="K221" s="24"/>
    </row>
    <row r="222" s="17" customFormat="1" ht="30" customHeight="1" spans="1:11">
      <c r="A222" s="24"/>
      <c r="B222" s="24">
        <v>19</v>
      </c>
      <c r="C222" s="51"/>
      <c r="D222" s="61" t="s">
        <v>243</v>
      </c>
      <c r="E222" s="24"/>
      <c r="F222" s="24"/>
      <c r="G222" s="62">
        <v>36.36</v>
      </c>
      <c r="H222" s="44">
        <v>51.7</v>
      </c>
      <c r="I222" s="45">
        <v>22557.744</v>
      </c>
      <c r="J222" s="45">
        <v>2255.7744</v>
      </c>
      <c r="K222" s="24"/>
    </row>
    <row r="223" s="17" customFormat="1" ht="30" customHeight="1" spans="1:11">
      <c r="A223" s="24"/>
      <c r="B223" s="24">
        <v>20</v>
      </c>
      <c r="C223" s="51"/>
      <c r="D223" s="61" t="s">
        <v>244</v>
      </c>
      <c r="E223" s="24"/>
      <c r="F223" s="24"/>
      <c r="G223" s="62">
        <v>55.62</v>
      </c>
      <c r="H223" s="44">
        <v>51.7</v>
      </c>
      <c r="I223" s="45">
        <v>34506.648</v>
      </c>
      <c r="J223" s="45">
        <v>3450.6648</v>
      </c>
      <c r="K223" s="24"/>
    </row>
    <row r="224" s="17" customFormat="1" ht="30" customHeight="1" spans="1:11">
      <c r="A224" s="24"/>
      <c r="B224" s="24">
        <v>21</v>
      </c>
      <c r="C224" s="51"/>
      <c r="D224" s="61" t="s">
        <v>245</v>
      </c>
      <c r="E224" s="24"/>
      <c r="F224" s="24"/>
      <c r="G224" s="62">
        <v>111.3</v>
      </c>
      <c r="H224" s="44">
        <v>48.4</v>
      </c>
      <c r="I224" s="45">
        <v>64643.04</v>
      </c>
      <c r="J224" s="45">
        <v>6464.304</v>
      </c>
      <c r="K224" s="24"/>
    </row>
    <row r="225" s="17" customFormat="1" ht="30" customHeight="1" spans="1:11">
      <c r="A225" s="24"/>
      <c r="B225" s="24">
        <v>22</v>
      </c>
      <c r="C225" s="51"/>
      <c r="D225" s="61" t="s">
        <v>246</v>
      </c>
      <c r="E225" s="24"/>
      <c r="F225" s="24"/>
      <c r="G225" s="62">
        <v>44.25</v>
      </c>
      <c r="H225" s="44">
        <v>51.7</v>
      </c>
      <c r="I225" s="45">
        <v>27452.7</v>
      </c>
      <c r="J225" s="45">
        <v>2745.27</v>
      </c>
      <c r="K225" s="24"/>
    </row>
    <row r="226" s="17" customFormat="1" ht="30" customHeight="1" spans="1:11">
      <c r="A226" s="24"/>
      <c r="B226" s="24">
        <v>23</v>
      </c>
      <c r="C226" s="51"/>
      <c r="D226" s="61" t="s">
        <v>247</v>
      </c>
      <c r="E226" s="24"/>
      <c r="F226" s="24"/>
      <c r="G226" s="62">
        <v>44.25</v>
      </c>
      <c r="H226" s="44">
        <v>51.7</v>
      </c>
      <c r="I226" s="45">
        <v>27452.7</v>
      </c>
      <c r="J226" s="45">
        <v>2745.27</v>
      </c>
      <c r="K226" s="24"/>
    </row>
    <row r="227" s="17" customFormat="1" ht="30" customHeight="1" spans="1:11">
      <c r="A227" s="24"/>
      <c r="B227" s="24">
        <v>24</v>
      </c>
      <c r="C227" s="51"/>
      <c r="D227" s="61" t="s">
        <v>248</v>
      </c>
      <c r="E227" s="24"/>
      <c r="F227" s="24"/>
      <c r="G227" s="62">
        <v>32.64</v>
      </c>
      <c r="H227" s="44">
        <v>51.7</v>
      </c>
      <c r="I227" s="45">
        <v>20249.856</v>
      </c>
      <c r="J227" s="45">
        <v>2024.9856</v>
      </c>
      <c r="K227" s="24"/>
    </row>
    <row r="228" s="17" customFormat="1" ht="30" customHeight="1" spans="1:11">
      <c r="A228" s="24"/>
      <c r="B228" s="24">
        <v>25</v>
      </c>
      <c r="C228" s="51"/>
      <c r="D228" s="63" t="s">
        <v>249</v>
      </c>
      <c r="E228" s="24"/>
      <c r="F228" s="24"/>
      <c r="G228" s="62">
        <v>60.9</v>
      </c>
      <c r="H228" s="44">
        <v>51.7</v>
      </c>
      <c r="I228" s="45">
        <v>37782.36</v>
      </c>
      <c r="J228" s="45">
        <v>3778.236</v>
      </c>
      <c r="K228" s="24"/>
    </row>
    <row r="229" s="17" customFormat="1" ht="30" customHeight="1" spans="1:11">
      <c r="A229" s="24"/>
      <c r="B229" s="24">
        <v>26</v>
      </c>
      <c r="C229" s="51"/>
      <c r="D229" s="61" t="s">
        <v>250</v>
      </c>
      <c r="E229" s="24"/>
      <c r="F229" s="24"/>
      <c r="G229" s="62">
        <v>127.88</v>
      </c>
      <c r="H229" s="44">
        <v>48.4</v>
      </c>
      <c r="I229" s="45">
        <v>74272.704</v>
      </c>
      <c r="J229" s="45">
        <v>7427.2704</v>
      </c>
      <c r="K229" s="24"/>
    </row>
    <row r="230" s="17" customFormat="1" ht="30" customHeight="1" spans="1:11">
      <c r="A230" s="24"/>
      <c r="B230" s="24">
        <v>27</v>
      </c>
      <c r="C230" s="51"/>
      <c r="D230" s="61" t="s">
        <v>251</v>
      </c>
      <c r="E230" s="24"/>
      <c r="F230" s="24"/>
      <c r="G230" s="62">
        <v>50.53</v>
      </c>
      <c r="H230" s="44">
        <v>51.7</v>
      </c>
      <c r="I230" s="45">
        <v>31348.812</v>
      </c>
      <c r="J230" s="45">
        <v>3134.8812</v>
      </c>
      <c r="K230" s="24"/>
    </row>
    <row r="231" s="17" customFormat="1" ht="30" customHeight="1" spans="1:11">
      <c r="A231" s="26" t="s">
        <v>252</v>
      </c>
      <c r="B231" s="24">
        <v>1</v>
      </c>
      <c r="C231" s="51" t="s">
        <v>253</v>
      </c>
      <c r="D231" s="24" t="s">
        <v>254</v>
      </c>
      <c r="E231" s="24" t="s">
        <v>12</v>
      </c>
      <c r="F231" s="24" t="s">
        <v>255</v>
      </c>
      <c r="G231" s="50">
        <v>53.9</v>
      </c>
      <c r="H231" s="44">
        <v>83.6</v>
      </c>
      <c r="I231" s="45">
        <v>54072.48</v>
      </c>
      <c r="J231" s="45">
        <v>5407.248</v>
      </c>
      <c r="K231" s="24"/>
    </row>
    <row r="232" s="17" customFormat="1" ht="30" customHeight="1" spans="1:11">
      <c r="A232" s="26"/>
      <c r="B232" s="24">
        <v>2</v>
      </c>
      <c r="C232" s="51"/>
      <c r="D232" s="24" t="s">
        <v>256</v>
      </c>
      <c r="E232" s="24"/>
      <c r="F232" s="24"/>
      <c r="G232" s="50">
        <v>15.2</v>
      </c>
      <c r="H232" s="44">
        <v>85.8</v>
      </c>
      <c r="I232" s="45">
        <v>15649.92</v>
      </c>
      <c r="J232" s="45">
        <v>1564.992</v>
      </c>
      <c r="K232" s="24"/>
    </row>
    <row r="233" s="17" customFormat="1" ht="30" customHeight="1" spans="1:11">
      <c r="A233" s="26"/>
      <c r="B233" s="24">
        <v>3</v>
      </c>
      <c r="C233" s="51"/>
      <c r="D233" s="24" t="s">
        <v>257</v>
      </c>
      <c r="E233" s="24"/>
      <c r="F233" s="24"/>
      <c r="G233" s="50">
        <v>16.83</v>
      </c>
      <c r="H233" s="44">
        <v>85.8</v>
      </c>
      <c r="I233" s="45">
        <v>17328.168</v>
      </c>
      <c r="J233" s="45">
        <v>1732.8168</v>
      </c>
      <c r="K233" s="24"/>
    </row>
    <row r="234" s="17" customFormat="1" ht="30" customHeight="1" spans="1:11">
      <c r="A234" s="26"/>
      <c r="B234" s="24">
        <v>4</v>
      </c>
      <c r="C234" s="51"/>
      <c r="D234" s="24" t="s">
        <v>258</v>
      </c>
      <c r="E234" s="24"/>
      <c r="F234" s="24"/>
      <c r="G234" s="50">
        <v>24.7</v>
      </c>
      <c r="H234" s="44">
        <v>84.7</v>
      </c>
      <c r="I234" s="45">
        <v>25105.08</v>
      </c>
      <c r="J234" s="45">
        <v>2510.508</v>
      </c>
      <c r="K234" s="24"/>
    </row>
    <row r="235" s="17" customFormat="1" ht="30" customHeight="1" spans="1:11">
      <c r="A235" s="26"/>
      <c r="B235" s="24">
        <v>5</v>
      </c>
      <c r="C235" s="51"/>
      <c r="D235" s="24" t="s">
        <v>259</v>
      </c>
      <c r="E235" s="24"/>
      <c r="F235" s="24"/>
      <c r="G235" s="50">
        <v>102.29</v>
      </c>
      <c r="H235" s="44">
        <v>81.4</v>
      </c>
      <c r="I235" s="45">
        <v>99916.872</v>
      </c>
      <c r="J235" s="45">
        <v>9991.6872</v>
      </c>
      <c r="K235" s="24"/>
    </row>
    <row r="236" s="17" customFormat="1" ht="30" customHeight="1" spans="1:11">
      <c r="A236" s="26"/>
      <c r="B236" s="24">
        <v>6</v>
      </c>
      <c r="C236" s="51"/>
      <c r="D236" s="24" t="s">
        <v>260</v>
      </c>
      <c r="E236" s="24"/>
      <c r="F236" s="24"/>
      <c r="G236" s="50">
        <v>129.75</v>
      </c>
      <c r="H236" s="44">
        <v>81.4</v>
      </c>
      <c r="I236" s="45">
        <v>126739.8</v>
      </c>
      <c r="J236" s="45">
        <v>12673.98</v>
      </c>
      <c r="K236" s="24"/>
    </row>
    <row r="237" s="17" customFormat="1" ht="69" customHeight="1" spans="1:11">
      <c r="A237" s="26" t="s">
        <v>261</v>
      </c>
      <c r="B237" s="26"/>
      <c r="C237" s="26" t="s">
        <v>262</v>
      </c>
      <c r="D237" s="26"/>
      <c r="E237" s="24" t="s">
        <v>263</v>
      </c>
      <c r="F237" s="25" t="s">
        <v>264</v>
      </c>
      <c r="G237" s="50">
        <v>642.26</v>
      </c>
      <c r="H237" s="44">
        <v>13.2</v>
      </c>
      <c r="I237" s="45">
        <v>101733.984</v>
      </c>
      <c r="J237" s="45">
        <v>10173.3984</v>
      </c>
      <c r="K237" s="24"/>
    </row>
    <row r="238" s="17" customFormat="1" ht="69" customHeight="1" spans="1:11">
      <c r="A238" s="26" t="s">
        <v>265</v>
      </c>
      <c r="B238" s="26"/>
      <c r="C238" s="24" t="s">
        <v>266</v>
      </c>
      <c r="D238" s="24"/>
      <c r="E238" s="24" t="s">
        <v>12</v>
      </c>
      <c r="F238" s="25" t="s">
        <v>267</v>
      </c>
      <c r="G238" s="50">
        <v>552.47</v>
      </c>
      <c r="H238" s="44">
        <v>22</v>
      </c>
      <c r="I238" s="45">
        <v>145852.08</v>
      </c>
      <c r="J238" s="45">
        <v>14585.208</v>
      </c>
      <c r="K238" s="24"/>
    </row>
    <row r="239" s="17" customFormat="1" ht="30" customHeight="1" spans="1:11">
      <c r="A239" s="26" t="s">
        <v>268</v>
      </c>
      <c r="B239" s="26" t="s">
        <v>269</v>
      </c>
      <c r="C239" s="26"/>
      <c r="D239" s="26"/>
      <c r="E239" s="64" t="s">
        <v>270</v>
      </c>
      <c r="F239" s="65" t="s">
        <v>271</v>
      </c>
      <c r="G239" s="64">
        <v>1523.89</v>
      </c>
      <c r="H239" s="44"/>
      <c r="I239" s="45">
        <v>24594</v>
      </c>
      <c r="J239" s="45">
        <f>I239*0.1</f>
        <v>2459.4</v>
      </c>
      <c r="K239" s="24"/>
    </row>
    <row r="240" ht="30" customHeight="1" spans="1:11">
      <c r="A240" s="66" t="s">
        <v>272</v>
      </c>
      <c r="B240" s="66"/>
      <c r="C240" s="66"/>
      <c r="D240" s="66"/>
      <c r="E240" s="30" t="s">
        <v>271</v>
      </c>
      <c r="F240" s="33" t="s">
        <v>271</v>
      </c>
      <c r="G240" s="67">
        <f>SUM(G2:G239)</f>
        <v>16486.22</v>
      </c>
      <c r="H240" s="34"/>
      <c r="I240" s="42">
        <f>SUM(I2:I239)</f>
        <v>6118301.4264</v>
      </c>
      <c r="J240" s="42"/>
      <c r="K240" s="30"/>
    </row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</sheetData>
  <autoFilter ref="G1:G259">
    <extLst/>
  </autoFilter>
  <mergeCells count="97">
    <mergeCell ref="A1:B1"/>
    <mergeCell ref="C1:D1"/>
    <mergeCell ref="A145:B145"/>
    <mergeCell ref="C145:D145"/>
    <mergeCell ref="A237:B237"/>
    <mergeCell ref="C237:D237"/>
    <mergeCell ref="A238:B238"/>
    <mergeCell ref="C238:D238"/>
    <mergeCell ref="B239:D239"/>
    <mergeCell ref="A240:D240"/>
    <mergeCell ref="A2:A4"/>
    <mergeCell ref="A5:A31"/>
    <mergeCell ref="A32:A126"/>
    <mergeCell ref="A127:A131"/>
    <mergeCell ref="A132:A139"/>
    <mergeCell ref="A140:A144"/>
    <mergeCell ref="A146:A150"/>
    <mergeCell ref="A151:A162"/>
    <mergeCell ref="A163:A164"/>
    <mergeCell ref="A165:A180"/>
    <mergeCell ref="A181:A193"/>
    <mergeCell ref="A194:A199"/>
    <mergeCell ref="A200:A230"/>
    <mergeCell ref="A231:A236"/>
    <mergeCell ref="B142:B144"/>
    <mergeCell ref="B185:B186"/>
    <mergeCell ref="B188:B189"/>
    <mergeCell ref="B210:B211"/>
    <mergeCell ref="B212:B213"/>
    <mergeCell ref="B214:B215"/>
    <mergeCell ref="B216:B217"/>
    <mergeCell ref="C2:C4"/>
    <mergeCell ref="C5:C31"/>
    <mergeCell ref="C32:C126"/>
    <mergeCell ref="C127:C131"/>
    <mergeCell ref="C132:C139"/>
    <mergeCell ref="C140:C144"/>
    <mergeCell ref="C146:C150"/>
    <mergeCell ref="C151:C162"/>
    <mergeCell ref="C163:C164"/>
    <mergeCell ref="C165:C180"/>
    <mergeCell ref="C181:C193"/>
    <mergeCell ref="C194:C199"/>
    <mergeCell ref="C200:C230"/>
    <mergeCell ref="C231:C236"/>
    <mergeCell ref="D142:D144"/>
    <mergeCell ref="D163:D164"/>
    <mergeCell ref="D210:D211"/>
    <mergeCell ref="D212:D213"/>
    <mergeCell ref="D214:D215"/>
    <mergeCell ref="D216:D217"/>
    <mergeCell ref="E2:E4"/>
    <mergeCell ref="E5:E31"/>
    <mergeCell ref="E32:E43"/>
    <mergeCell ref="E44:E55"/>
    <mergeCell ref="E56:E66"/>
    <mergeCell ref="E67:E78"/>
    <mergeCell ref="E79:E90"/>
    <mergeCell ref="E91:E102"/>
    <mergeCell ref="E103:E114"/>
    <mergeCell ref="E115:E126"/>
    <mergeCell ref="E127:E131"/>
    <mergeCell ref="E132:E139"/>
    <mergeCell ref="E140:E141"/>
    <mergeCell ref="E142:E144"/>
    <mergeCell ref="E146:E150"/>
    <mergeCell ref="E151:E162"/>
    <mergeCell ref="E165:E170"/>
    <mergeCell ref="E172:E180"/>
    <mergeCell ref="E181:E193"/>
    <mergeCell ref="E194:E198"/>
    <mergeCell ref="E200:E230"/>
    <mergeCell ref="E231:E236"/>
    <mergeCell ref="F2:F4"/>
    <mergeCell ref="F5:F31"/>
    <mergeCell ref="F32:F43"/>
    <mergeCell ref="F44:F55"/>
    <mergeCell ref="F56:F66"/>
    <mergeCell ref="F67:F78"/>
    <mergeCell ref="F79:F90"/>
    <mergeCell ref="F91:F102"/>
    <mergeCell ref="F103:F114"/>
    <mergeCell ref="F115:F126"/>
    <mergeCell ref="F127:F131"/>
    <mergeCell ref="F132:F139"/>
    <mergeCell ref="F140:F141"/>
    <mergeCell ref="F142:F144"/>
    <mergeCell ref="F146:F150"/>
    <mergeCell ref="F151:F162"/>
    <mergeCell ref="F165:F170"/>
    <mergeCell ref="F172:F180"/>
    <mergeCell ref="F181:F193"/>
    <mergeCell ref="F194:F198"/>
    <mergeCell ref="F200:F209"/>
    <mergeCell ref="F218:F230"/>
    <mergeCell ref="F231:F236"/>
    <mergeCell ref="K165:K171"/>
  </mergeCells>
  <pageMargins left="1.85" right="0.700694444444445" top="0.760416666666667" bottom="0.751388888888889" header="0.298611111111111" footer="0.298611111111111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view="pageBreakPreview" zoomScaleNormal="100" workbookViewId="0">
      <selection activeCell="J18" sqref="J18"/>
    </sheetView>
  </sheetViews>
  <sheetFormatPr defaultColWidth="9" defaultRowHeight="13.5"/>
  <cols>
    <col min="5" max="6" width="9.375"/>
    <col min="7" max="9" width="9" customWidth="1"/>
    <col min="10" max="10" width="9.375"/>
    <col min="11" max="13" width="8.5" customWidth="1"/>
    <col min="14" max="14" width="9.375"/>
    <col min="15" max="15" width="9" hidden="1" customWidth="1"/>
    <col min="16" max="18" width="9" customWidth="1"/>
  </cols>
  <sheetData>
    <row r="1" ht="54" spans="1:18">
      <c r="A1" s="1" t="s">
        <v>0</v>
      </c>
      <c r="B1" s="1" t="s">
        <v>273</v>
      </c>
      <c r="C1" s="1" t="s">
        <v>274</v>
      </c>
      <c r="D1" s="2" t="s">
        <v>275</v>
      </c>
      <c r="E1" s="3" t="s">
        <v>276</v>
      </c>
      <c r="F1" s="2" t="s">
        <v>277</v>
      </c>
      <c r="G1" s="2" t="s">
        <v>278</v>
      </c>
      <c r="H1" s="2" t="s">
        <v>279</v>
      </c>
      <c r="I1" s="2" t="s">
        <v>7</v>
      </c>
      <c r="J1" s="2" t="s">
        <v>280</v>
      </c>
      <c r="K1" s="2" t="s">
        <v>281</v>
      </c>
      <c r="L1" s="2" t="s">
        <v>282</v>
      </c>
      <c r="M1" s="2" t="s">
        <v>7</v>
      </c>
      <c r="N1" s="2" t="s">
        <v>283</v>
      </c>
      <c r="O1" s="2" t="s">
        <v>284</v>
      </c>
      <c r="P1" s="2" t="s">
        <v>285</v>
      </c>
      <c r="Q1" s="2" t="s">
        <v>286</v>
      </c>
      <c r="R1" s="2" t="s">
        <v>7</v>
      </c>
    </row>
    <row r="2" ht="25" customHeight="1" spans="1:18">
      <c r="A2" s="4">
        <v>1</v>
      </c>
      <c r="B2" s="5" t="s">
        <v>287</v>
      </c>
      <c r="C2" s="4" t="s">
        <v>288</v>
      </c>
      <c r="D2" s="6" t="s">
        <v>149</v>
      </c>
      <c r="E2" s="7">
        <v>258.93</v>
      </c>
      <c r="F2" s="8">
        <v>86.31</v>
      </c>
      <c r="G2" s="9">
        <v>25.3</v>
      </c>
      <c r="H2" s="9">
        <f>G2*F2*12</f>
        <v>26203.716</v>
      </c>
      <c r="I2" s="9">
        <v>2620.3716</v>
      </c>
      <c r="J2" s="8">
        <v>86.31</v>
      </c>
      <c r="K2" s="9">
        <v>14</v>
      </c>
      <c r="L2" s="9">
        <f>K2*J2*12</f>
        <v>14500.08</v>
      </c>
      <c r="M2" s="9">
        <f>L2*0.1</f>
        <v>1450.008</v>
      </c>
      <c r="N2" s="8">
        <v>86.31</v>
      </c>
      <c r="O2" s="9" t="e">
        <f>#REF!*0.4</f>
        <v>#REF!</v>
      </c>
      <c r="P2" s="9">
        <f>10*1.1</f>
        <v>11</v>
      </c>
      <c r="Q2" s="9">
        <f>11*N2*12</f>
        <v>11392.92</v>
      </c>
      <c r="R2" s="9">
        <f>+Q2*0.1</f>
        <v>1139.292</v>
      </c>
    </row>
    <row r="3" ht="25" customHeight="1" spans="1:18">
      <c r="A3" s="4">
        <v>2</v>
      </c>
      <c r="B3" s="5"/>
      <c r="C3" s="4" t="s">
        <v>289</v>
      </c>
      <c r="D3" s="6" t="s">
        <v>149</v>
      </c>
      <c r="E3" s="7">
        <v>255.24</v>
      </c>
      <c r="F3" s="10">
        <v>85.08</v>
      </c>
      <c r="G3" s="9">
        <v>25.3</v>
      </c>
      <c r="H3" s="9">
        <f t="shared" ref="H3:H17" si="0">G3*F3*12</f>
        <v>25830.288</v>
      </c>
      <c r="I3" s="9">
        <v>2583.0288</v>
      </c>
      <c r="J3" s="10">
        <v>85.08</v>
      </c>
      <c r="K3" s="9">
        <v>14</v>
      </c>
      <c r="L3" s="9">
        <f t="shared" ref="L3:L17" si="1">K3*J3*12</f>
        <v>14293.44</v>
      </c>
      <c r="M3" s="9">
        <f t="shared" ref="M3:M17" si="2">L3*0.1</f>
        <v>1429.344</v>
      </c>
      <c r="N3" s="10">
        <v>85.08</v>
      </c>
      <c r="O3" s="16" t="e">
        <f>#REF!*0.4</f>
        <v>#REF!</v>
      </c>
      <c r="P3" s="9">
        <f>10*1.1</f>
        <v>11</v>
      </c>
      <c r="Q3" s="9">
        <f>11*N3*12</f>
        <v>11230.56</v>
      </c>
      <c r="R3" s="9">
        <f t="shared" ref="R3:R13" si="3">+Q3*0.1</f>
        <v>1123.056</v>
      </c>
    </row>
    <row r="4" ht="25" customHeight="1" spans="1:18">
      <c r="A4" s="4">
        <v>3</v>
      </c>
      <c r="B4" s="5"/>
      <c r="C4" s="4" t="s">
        <v>290</v>
      </c>
      <c r="D4" s="6" t="s">
        <v>291</v>
      </c>
      <c r="E4" s="7">
        <v>170.16</v>
      </c>
      <c r="F4" s="10">
        <v>85.08</v>
      </c>
      <c r="G4" s="9">
        <v>25.3</v>
      </c>
      <c r="H4" s="9">
        <f t="shared" si="0"/>
        <v>25830.288</v>
      </c>
      <c r="I4" s="9">
        <v>2583.0288</v>
      </c>
      <c r="J4" s="10">
        <v>85.08</v>
      </c>
      <c r="K4" s="9">
        <v>14</v>
      </c>
      <c r="L4" s="9">
        <f t="shared" si="1"/>
        <v>14293.44</v>
      </c>
      <c r="M4" s="9">
        <f t="shared" si="2"/>
        <v>1429.344</v>
      </c>
      <c r="N4" s="10">
        <v>0</v>
      </c>
      <c r="O4" s="16" t="s">
        <v>271</v>
      </c>
      <c r="P4" s="9">
        <v>0</v>
      </c>
      <c r="Q4" s="9">
        <v>0</v>
      </c>
      <c r="R4" s="9">
        <f t="shared" si="3"/>
        <v>0</v>
      </c>
    </row>
    <row r="5" ht="25" customHeight="1" spans="1:18">
      <c r="A5" s="4">
        <v>4</v>
      </c>
      <c r="B5" s="5"/>
      <c r="C5" s="4" t="s">
        <v>292</v>
      </c>
      <c r="D5" s="6" t="s">
        <v>291</v>
      </c>
      <c r="E5" s="7">
        <v>170.16</v>
      </c>
      <c r="F5" s="10">
        <v>85.08</v>
      </c>
      <c r="G5" s="9">
        <v>25.3</v>
      </c>
      <c r="H5" s="9">
        <f t="shared" si="0"/>
        <v>25830.288</v>
      </c>
      <c r="I5" s="9">
        <v>2583.0288</v>
      </c>
      <c r="J5" s="10">
        <v>85.08</v>
      </c>
      <c r="K5" s="9">
        <v>14</v>
      </c>
      <c r="L5" s="9">
        <f t="shared" si="1"/>
        <v>14293.44</v>
      </c>
      <c r="M5" s="9">
        <f t="shared" si="2"/>
        <v>1429.344</v>
      </c>
      <c r="N5" s="10">
        <v>0</v>
      </c>
      <c r="O5" s="16" t="s">
        <v>271</v>
      </c>
      <c r="P5" s="9">
        <v>0</v>
      </c>
      <c r="Q5" s="9">
        <v>0</v>
      </c>
      <c r="R5" s="9">
        <f t="shared" si="3"/>
        <v>0</v>
      </c>
    </row>
    <row r="6" ht="25" customHeight="1" spans="1:18">
      <c r="A6" s="4">
        <v>5</v>
      </c>
      <c r="B6" s="5"/>
      <c r="C6" s="4" t="s">
        <v>293</v>
      </c>
      <c r="D6" s="6" t="s">
        <v>149</v>
      </c>
      <c r="E6" s="7">
        <v>255.24</v>
      </c>
      <c r="F6" s="10">
        <v>85.08</v>
      </c>
      <c r="G6" s="9">
        <v>23</v>
      </c>
      <c r="H6" s="9">
        <f>G6*F6*12</f>
        <v>23482.08</v>
      </c>
      <c r="I6" s="9">
        <f>H6*0.1</f>
        <v>2348.208</v>
      </c>
      <c r="J6" s="10">
        <v>85.08</v>
      </c>
      <c r="K6" s="9">
        <v>13</v>
      </c>
      <c r="L6" s="9">
        <f t="shared" si="1"/>
        <v>13272.48</v>
      </c>
      <c r="M6" s="9">
        <f t="shared" si="2"/>
        <v>1327.248</v>
      </c>
      <c r="N6" s="10">
        <v>85.08</v>
      </c>
      <c r="O6" s="16" t="e">
        <f>#REF!*0.4</f>
        <v>#REF!</v>
      </c>
      <c r="P6" s="9">
        <v>10</v>
      </c>
      <c r="Q6" s="9">
        <f>P6*N6*12</f>
        <v>10209.6</v>
      </c>
      <c r="R6" s="9">
        <f t="shared" si="3"/>
        <v>1020.96</v>
      </c>
    </row>
    <row r="7" ht="25" customHeight="1" spans="1:18">
      <c r="A7" s="4">
        <v>6</v>
      </c>
      <c r="B7" s="5"/>
      <c r="C7" s="4" t="s">
        <v>294</v>
      </c>
      <c r="D7" s="6" t="s">
        <v>149</v>
      </c>
      <c r="E7" s="7">
        <v>255.24</v>
      </c>
      <c r="F7" s="10">
        <v>85.08</v>
      </c>
      <c r="G7" s="9">
        <v>23</v>
      </c>
      <c r="H7" s="9">
        <f t="shared" ref="H7:H13" si="4">G7*F7*12</f>
        <v>23482.08</v>
      </c>
      <c r="I7" s="9">
        <f t="shared" ref="I7:I13" si="5">H7*0.1</f>
        <v>2348.208</v>
      </c>
      <c r="J7" s="10">
        <v>85.08</v>
      </c>
      <c r="K7" s="9">
        <v>13</v>
      </c>
      <c r="L7" s="9">
        <f t="shared" si="1"/>
        <v>13272.48</v>
      </c>
      <c r="M7" s="9">
        <f t="shared" si="2"/>
        <v>1327.248</v>
      </c>
      <c r="N7" s="10">
        <v>85.08</v>
      </c>
      <c r="O7" s="16" t="e">
        <f>#REF!*0.4</f>
        <v>#REF!</v>
      </c>
      <c r="P7" s="9">
        <v>10</v>
      </c>
      <c r="Q7" s="9">
        <f>P7*N7*12</f>
        <v>10209.6</v>
      </c>
      <c r="R7" s="9">
        <f t="shared" si="3"/>
        <v>1020.96</v>
      </c>
    </row>
    <row r="8" ht="25" customHeight="1" spans="1:18">
      <c r="A8" s="4">
        <v>7</v>
      </c>
      <c r="B8" s="5"/>
      <c r="C8" s="4" t="s">
        <v>295</v>
      </c>
      <c r="D8" s="6" t="s">
        <v>149</v>
      </c>
      <c r="E8" s="7">
        <v>255.24</v>
      </c>
      <c r="F8" s="10">
        <v>85.08</v>
      </c>
      <c r="G8" s="9">
        <v>23</v>
      </c>
      <c r="H8" s="9">
        <f t="shared" si="4"/>
        <v>23482.08</v>
      </c>
      <c r="I8" s="9">
        <f t="shared" si="5"/>
        <v>2348.208</v>
      </c>
      <c r="J8" s="10">
        <v>85.08</v>
      </c>
      <c r="K8" s="9">
        <v>13</v>
      </c>
      <c r="L8" s="9">
        <f t="shared" si="1"/>
        <v>13272.48</v>
      </c>
      <c r="M8" s="9">
        <f t="shared" si="2"/>
        <v>1327.248</v>
      </c>
      <c r="N8" s="10">
        <v>85.08</v>
      </c>
      <c r="O8" s="16" t="e">
        <f>#REF!*0.4</f>
        <v>#REF!</v>
      </c>
      <c r="P8" s="9">
        <v>10</v>
      </c>
      <c r="Q8" s="9">
        <f>P8*N8*12</f>
        <v>10209.6</v>
      </c>
      <c r="R8" s="9">
        <f t="shared" si="3"/>
        <v>1020.96</v>
      </c>
    </row>
    <row r="9" ht="25" customHeight="1" spans="1:18">
      <c r="A9" s="4">
        <v>8</v>
      </c>
      <c r="B9" s="5"/>
      <c r="C9" s="4" t="s">
        <v>296</v>
      </c>
      <c r="D9" s="6" t="s">
        <v>149</v>
      </c>
      <c r="E9" s="7">
        <v>255.24</v>
      </c>
      <c r="F9" s="10">
        <v>85.08</v>
      </c>
      <c r="G9" s="9">
        <v>23</v>
      </c>
      <c r="H9" s="9">
        <f t="shared" si="4"/>
        <v>23482.08</v>
      </c>
      <c r="I9" s="9">
        <f t="shared" si="5"/>
        <v>2348.208</v>
      </c>
      <c r="J9" s="10">
        <v>85.08</v>
      </c>
      <c r="K9" s="9">
        <v>13</v>
      </c>
      <c r="L9" s="9">
        <f t="shared" si="1"/>
        <v>13272.48</v>
      </c>
      <c r="M9" s="9">
        <f t="shared" si="2"/>
        <v>1327.248</v>
      </c>
      <c r="N9" s="10">
        <v>85.08</v>
      </c>
      <c r="O9" s="16" t="e">
        <f>#REF!*0.4</f>
        <v>#REF!</v>
      </c>
      <c r="P9" s="9">
        <v>10</v>
      </c>
      <c r="Q9" s="9">
        <f>P9*N9*12</f>
        <v>10209.6</v>
      </c>
      <c r="R9" s="9">
        <f t="shared" si="3"/>
        <v>1020.96</v>
      </c>
    </row>
    <row r="10" ht="25" customHeight="1" spans="1:18">
      <c r="A10" s="4">
        <v>9</v>
      </c>
      <c r="B10" s="5"/>
      <c r="C10" s="4" t="s">
        <v>297</v>
      </c>
      <c r="D10" s="6" t="s">
        <v>291</v>
      </c>
      <c r="E10" s="7">
        <v>183.98</v>
      </c>
      <c r="F10" s="10">
        <v>91.99</v>
      </c>
      <c r="G10" s="9">
        <v>23</v>
      </c>
      <c r="H10" s="9">
        <f t="shared" si="4"/>
        <v>25389.24</v>
      </c>
      <c r="I10" s="9">
        <f t="shared" si="5"/>
        <v>2538.924</v>
      </c>
      <c r="J10" s="10">
        <v>91.99</v>
      </c>
      <c r="K10" s="9">
        <v>13</v>
      </c>
      <c r="L10" s="9">
        <f t="shared" si="1"/>
        <v>14350.44</v>
      </c>
      <c r="M10" s="9">
        <f t="shared" si="2"/>
        <v>1435.044</v>
      </c>
      <c r="N10" s="10">
        <v>0</v>
      </c>
      <c r="O10" s="16" t="s">
        <v>271</v>
      </c>
      <c r="P10" s="9">
        <v>0</v>
      </c>
      <c r="Q10" s="9">
        <v>0</v>
      </c>
      <c r="R10" s="9">
        <f t="shared" si="3"/>
        <v>0</v>
      </c>
    </row>
    <row r="11" ht="25" customHeight="1" spans="1:18">
      <c r="A11" s="4">
        <v>10</v>
      </c>
      <c r="B11" s="5"/>
      <c r="C11" s="4" t="s">
        <v>298</v>
      </c>
      <c r="D11" s="6" t="s">
        <v>291</v>
      </c>
      <c r="E11" s="7">
        <v>203.26</v>
      </c>
      <c r="F11" s="10">
        <v>101.63</v>
      </c>
      <c r="G11" s="9">
        <v>23</v>
      </c>
      <c r="H11" s="9">
        <f t="shared" si="4"/>
        <v>28049.88</v>
      </c>
      <c r="I11" s="9">
        <f t="shared" si="5"/>
        <v>2804.988</v>
      </c>
      <c r="J11" s="10">
        <v>101.63</v>
      </c>
      <c r="K11" s="9">
        <v>13</v>
      </c>
      <c r="L11" s="9">
        <f t="shared" si="1"/>
        <v>15854.28</v>
      </c>
      <c r="M11" s="9">
        <f t="shared" si="2"/>
        <v>1585.428</v>
      </c>
      <c r="N11" s="10">
        <v>0</v>
      </c>
      <c r="O11" s="16" t="s">
        <v>271</v>
      </c>
      <c r="P11" s="9">
        <v>0</v>
      </c>
      <c r="Q11" s="9">
        <v>0</v>
      </c>
      <c r="R11" s="9">
        <f t="shared" si="3"/>
        <v>0</v>
      </c>
    </row>
    <row r="12" ht="25" customHeight="1" spans="1:18">
      <c r="A12" s="4">
        <v>11</v>
      </c>
      <c r="B12" s="5"/>
      <c r="C12" s="4" t="s">
        <v>299</v>
      </c>
      <c r="D12" s="6" t="s">
        <v>149</v>
      </c>
      <c r="E12" s="7">
        <v>266.35</v>
      </c>
      <c r="F12" s="10">
        <v>88.78</v>
      </c>
      <c r="G12" s="9">
        <v>24.2</v>
      </c>
      <c r="H12" s="9">
        <f t="shared" si="4"/>
        <v>25781.712</v>
      </c>
      <c r="I12" s="9">
        <f t="shared" si="5"/>
        <v>2578.1712</v>
      </c>
      <c r="J12" s="10">
        <v>88.78</v>
      </c>
      <c r="K12" s="9">
        <v>13</v>
      </c>
      <c r="L12" s="9">
        <f t="shared" si="1"/>
        <v>13849.68</v>
      </c>
      <c r="M12" s="9">
        <f t="shared" si="2"/>
        <v>1384.968</v>
      </c>
      <c r="N12" s="10">
        <v>88.79</v>
      </c>
      <c r="O12" s="16" t="e">
        <f>#REF!*0.4</f>
        <v>#REF!</v>
      </c>
      <c r="P12" s="9">
        <v>11</v>
      </c>
      <c r="Q12" s="9">
        <f>11*N12*12</f>
        <v>11720.28</v>
      </c>
      <c r="R12" s="9">
        <f t="shared" si="3"/>
        <v>1172.028</v>
      </c>
    </row>
    <row r="13" ht="25" customHeight="1" spans="1:18">
      <c r="A13" s="4">
        <v>12</v>
      </c>
      <c r="B13" s="5"/>
      <c r="C13" s="4" t="s">
        <v>300</v>
      </c>
      <c r="D13" s="6" t="s">
        <v>149</v>
      </c>
      <c r="E13" s="7">
        <v>270.03</v>
      </c>
      <c r="F13" s="10">
        <v>90.01</v>
      </c>
      <c r="G13" s="9">
        <v>24.2</v>
      </c>
      <c r="H13" s="9">
        <f t="shared" si="4"/>
        <v>26138.904</v>
      </c>
      <c r="I13" s="9">
        <f t="shared" si="5"/>
        <v>2613.8904</v>
      </c>
      <c r="J13" s="10">
        <v>90.01</v>
      </c>
      <c r="K13" s="9">
        <v>13</v>
      </c>
      <c r="L13" s="9">
        <f t="shared" si="1"/>
        <v>14041.56</v>
      </c>
      <c r="M13" s="9">
        <f t="shared" si="2"/>
        <v>1404.156</v>
      </c>
      <c r="N13" s="10">
        <v>90.01</v>
      </c>
      <c r="O13" s="16" t="e">
        <f>#REF!*0.4</f>
        <v>#REF!</v>
      </c>
      <c r="P13" s="9">
        <v>11</v>
      </c>
      <c r="Q13" s="9">
        <f>11*N13*12</f>
        <v>11881.32</v>
      </c>
      <c r="R13" s="9">
        <f t="shared" si="3"/>
        <v>1188.132</v>
      </c>
    </row>
    <row r="14" ht="25" customHeight="1" spans="1:18">
      <c r="A14" s="4">
        <v>13</v>
      </c>
      <c r="B14" s="11" t="s">
        <v>301</v>
      </c>
      <c r="C14" s="4" t="s">
        <v>302</v>
      </c>
      <c r="D14" s="6" t="s">
        <v>291</v>
      </c>
      <c r="E14" s="7">
        <v>43.03</v>
      </c>
      <c r="F14" s="10">
        <v>22.16</v>
      </c>
      <c r="G14" s="9">
        <v>23</v>
      </c>
      <c r="H14" s="9">
        <f t="shared" si="0"/>
        <v>6116.16</v>
      </c>
      <c r="I14" s="9">
        <f>H14*0.1</f>
        <v>611.616</v>
      </c>
      <c r="J14" s="10">
        <v>20.87</v>
      </c>
      <c r="K14" s="9">
        <v>14</v>
      </c>
      <c r="L14" s="9">
        <f t="shared" si="1"/>
        <v>3506.16</v>
      </c>
      <c r="M14" s="9">
        <f t="shared" si="2"/>
        <v>350.616</v>
      </c>
      <c r="N14" s="10">
        <v>0</v>
      </c>
      <c r="O14" s="16"/>
      <c r="P14" s="9">
        <v>0</v>
      </c>
      <c r="Q14" s="9">
        <v>0</v>
      </c>
      <c r="R14" s="9">
        <v>0</v>
      </c>
    </row>
    <row r="15" ht="25" customHeight="1" spans="1:18">
      <c r="A15" s="4">
        <v>14</v>
      </c>
      <c r="B15" s="12"/>
      <c r="C15" s="4" t="s">
        <v>303</v>
      </c>
      <c r="D15" s="6" t="s">
        <v>291</v>
      </c>
      <c r="E15" s="7">
        <v>43.03</v>
      </c>
      <c r="F15" s="10">
        <v>22.16</v>
      </c>
      <c r="G15" s="9">
        <v>23</v>
      </c>
      <c r="H15" s="9">
        <f t="shared" si="0"/>
        <v>6116.16</v>
      </c>
      <c r="I15" s="9">
        <f>H15*0.1</f>
        <v>611.616</v>
      </c>
      <c r="J15" s="10">
        <v>20.87</v>
      </c>
      <c r="K15" s="9">
        <v>14</v>
      </c>
      <c r="L15" s="9">
        <f t="shared" si="1"/>
        <v>3506.16</v>
      </c>
      <c r="M15" s="9">
        <f t="shared" si="2"/>
        <v>350.616</v>
      </c>
      <c r="N15" s="10">
        <v>0</v>
      </c>
      <c r="O15" s="16"/>
      <c r="P15" s="9">
        <v>0</v>
      </c>
      <c r="Q15" s="9">
        <v>0</v>
      </c>
      <c r="R15" s="9">
        <v>0</v>
      </c>
    </row>
    <row r="16" ht="25" customHeight="1" spans="1:18">
      <c r="A16" s="4">
        <v>15</v>
      </c>
      <c r="B16" s="12"/>
      <c r="C16" s="4" t="s">
        <v>304</v>
      </c>
      <c r="D16" s="6" t="s">
        <v>291</v>
      </c>
      <c r="E16" s="7">
        <v>94.44</v>
      </c>
      <c r="F16" s="10">
        <v>47.22</v>
      </c>
      <c r="G16" s="9">
        <v>24</v>
      </c>
      <c r="H16" s="9">
        <f t="shared" si="0"/>
        <v>13599.36</v>
      </c>
      <c r="I16" s="9">
        <f>H16*0.1</f>
        <v>1359.936</v>
      </c>
      <c r="J16" s="10">
        <v>47.22</v>
      </c>
      <c r="K16" s="9">
        <v>14</v>
      </c>
      <c r="L16" s="9">
        <f t="shared" si="1"/>
        <v>7932.96</v>
      </c>
      <c r="M16" s="9">
        <f t="shared" si="2"/>
        <v>793.296</v>
      </c>
      <c r="N16" s="10">
        <v>0</v>
      </c>
      <c r="O16" s="16"/>
      <c r="P16" s="9">
        <v>0</v>
      </c>
      <c r="Q16" s="9">
        <v>0</v>
      </c>
      <c r="R16" s="9">
        <v>0</v>
      </c>
    </row>
    <row r="17" ht="25" customHeight="1" spans="1:18">
      <c r="A17" s="4">
        <v>16</v>
      </c>
      <c r="B17" s="13"/>
      <c r="C17" s="4" t="s">
        <v>305</v>
      </c>
      <c r="D17" s="6" t="s">
        <v>291</v>
      </c>
      <c r="E17" s="7">
        <v>94.44</v>
      </c>
      <c r="F17" s="10">
        <v>47.22</v>
      </c>
      <c r="G17" s="9">
        <v>24</v>
      </c>
      <c r="H17" s="9">
        <f t="shared" si="0"/>
        <v>13599.36</v>
      </c>
      <c r="I17" s="9">
        <f>H17*0.1</f>
        <v>1359.936</v>
      </c>
      <c r="J17" s="10">
        <v>47.22</v>
      </c>
      <c r="K17" s="9">
        <v>14</v>
      </c>
      <c r="L17" s="9">
        <f t="shared" si="1"/>
        <v>7932.96</v>
      </c>
      <c r="M17" s="9">
        <f t="shared" si="2"/>
        <v>793.296</v>
      </c>
      <c r="N17" s="10">
        <v>0</v>
      </c>
      <c r="O17" s="16"/>
      <c r="P17" s="9">
        <v>0</v>
      </c>
      <c r="Q17" s="9">
        <v>0</v>
      </c>
      <c r="R17" s="9">
        <v>0</v>
      </c>
    </row>
    <row r="18" ht="25" customHeight="1" spans="1:18">
      <c r="A18" s="1"/>
      <c r="B18" s="1"/>
      <c r="C18" s="1"/>
      <c r="D18" s="1"/>
      <c r="E18" s="14">
        <f>SUM(E2:E17)</f>
        <v>3074.01</v>
      </c>
      <c r="F18" s="14">
        <f>SUM(F2:F17)</f>
        <v>1193.04</v>
      </c>
      <c r="G18" s="15"/>
      <c r="H18" s="15"/>
      <c r="I18" s="15"/>
      <c r="J18" s="14">
        <f>SUM(J2:J17)</f>
        <v>1190.46</v>
      </c>
      <c r="K18" s="15"/>
      <c r="L18" s="15"/>
      <c r="M18" s="15"/>
      <c r="N18" s="14">
        <v>690.51</v>
      </c>
      <c r="O18" s="15"/>
      <c r="P18" s="15"/>
      <c r="Q18" s="15"/>
      <c r="R18" s="15"/>
    </row>
  </sheetData>
  <mergeCells count="2">
    <mergeCell ref="B2:B13"/>
    <mergeCell ref="B14:B17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房屋评估汇总</vt:lpstr>
      <vt:lpstr>清官亭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咦呀咦呀呦</cp:lastModifiedBy>
  <dcterms:created xsi:type="dcterms:W3CDTF">2015-06-05T18:19:00Z</dcterms:created>
  <dcterms:modified xsi:type="dcterms:W3CDTF">2023-04-19T03:30:32Z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